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Sheet1!$12:$12</definedName>
  </definedNames>
  <calcPr calcId="114210" fullCalcOnLoad="1"/>
</workbook>
</file>

<file path=xl/calcChain.xml><?xml version="1.0" encoding="utf-8"?>
<calcChain xmlns="http://schemas.openxmlformats.org/spreadsheetml/2006/main">
  <c r="E116" i="1"/>
  <c r="C116"/>
  <c r="M16"/>
  <c r="M115"/>
  <c r="M101"/>
  <c r="M95"/>
  <c r="M71"/>
  <c r="M14"/>
  <c r="I95"/>
  <c r="H102"/>
  <c r="H26"/>
  <c r="H17"/>
  <c r="L16"/>
  <c r="L14"/>
  <c r="I101"/>
  <c r="I71"/>
  <c r="J71"/>
  <c r="K71"/>
  <c r="J95"/>
  <c r="C31"/>
  <c r="H113"/>
  <c r="H112"/>
  <c r="H111"/>
  <c r="H110"/>
  <c r="H109"/>
  <c r="H108"/>
  <c r="H105"/>
  <c r="H104"/>
  <c r="H103"/>
  <c r="H98"/>
  <c r="D98"/>
  <c r="C98"/>
  <c r="H97"/>
  <c r="H96"/>
  <c r="H93"/>
  <c r="H92"/>
  <c r="H91"/>
  <c r="H90"/>
  <c r="H89"/>
  <c r="H85"/>
  <c r="H84"/>
  <c r="H83"/>
  <c r="H82"/>
  <c r="H81"/>
  <c r="H80"/>
  <c r="H79"/>
  <c r="H78"/>
  <c r="H77"/>
  <c r="H76"/>
  <c r="H75"/>
  <c r="H74"/>
  <c r="H73"/>
  <c r="H72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5"/>
  <c r="H24"/>
  <c r="H23"/>
  <c r="H20"/>
  <c r="H19"/>
  <c r="H18"/>
  <c r="I16"/>
  <c r="I14"/>
  <c r="J16"/>
  <c r="J14"/>
  <c r="K16"/>
  <c r="K14"/>
  <c r="E103"/>
  <c r="E104"/>
  <c r="E105"/>
  <c r="E106"/>
  <c r="D106"/>
  <c r="E107"/>
  <c r="E108"/>
  <c r="E109"/>
  <c r="D109"/>
  <c r="C109"/>
  <c r="E110"/>
  <c r="E111"/>
  <c r="E112"/>
  <c r="E113"/>
  <c r="E102"/>
  <c r="D102"/>
  <c r="C102"/>
  <c r="E96"/>
  <c r="E73"/>
  <c r="E74"/>
  <c r="E75"/>
  <c r="E76"/>
  <c r="E77"/>
  <c r="E78"/>
  <c r="E79"/>
  <c r="E80"/>
  <c r="E81"/>
  <c r="E82"/>
  <c r="E83"/>
  <c r="E84"/>
  <c r="E85"/>
  <c r="E86"/>
  <c r="E87"/>
  <c r="E88"/>
  <c r="D88"/>
  <c r="C88"/>
  <c r="E89"/>
  <c r="E90"/>
  <c r="E91"/>
  <c r="E92"/>
  <c r="E93"/>
  <c r="E72"/>
  <c r="D72"/>
  <c r="C72"/>
  <c r="E18"/>
  <c r="D18"/>
  <c r="C18"/>
  <c r="E19"/>
  <c r="E20"/>
  <c r="E21"/>
  <c r="D21"/>
  <c r="C21"/>
  <c r="E22"/>
  <c r="D22"/>
  <c r="C22"/>
  <c r="E23"/>
  <c r="E24"/>
  <c r="E25"/>
  <c r="E26"/>
  <c r="E27"/>
  <c r="E28"/>
  <c r="E29"/>
  <c r="D29"/>
  <c r="C29"/>
  <c r="E30"/>
  <c r="E32"/>
  <c r="E33"/>
  <c r="E34"/>
  <c r="D34"/>
  <c r="C34"/>
  <c r="E35"/>
  <c r="E36"/>
  <c r="E37"/>
  <c r="E38"/>
  <c r="D38"/>
  <c r="C38"/>
  <c r="E39"/>
  <c r="E40"/>
  <c r="E41"/>
  <c r="E42"/>
  <c r="D42"/>
  <c r="C42"/>
  <c r="E43"/>
  <c r="E44"/>
  <c r="E45"/>
  <c r="E46"/>
  <c r="D46"/>
  <c r="C46"/>
  <c r="E47"/>
  <c r="E48"/>
  <c r="E49"/>
  <c r="E50"/>
  <c r="D50"/>
  <c r="C50"/>
  <c r="E51"/>
  <c r="E52"/>
  <c r="E53"/>
  <c r="E54"/>
  <c r="D54"/>
  <c r="C54"/>
  <c r="E55"/>
  <c r="E56"/>
  <c r="E57"/>
  <c r="E58"/>
  <c r="D58"/>
  <c r="C58"/>
  <c r="E59"/>
  <c r="E60"/>
  <c r="E61"/>
  <c r="E62"/>
  <c r="D62"/>
  <c r="C62"/>
  <c r="E63"/>
  <c r="E64"/>
  <c r="E65"/>
  <c r="E66"/>
  <c r="D66"/>
  <c r="C66"/>
  <c r="E67"/>
  <c r="E68"/>
  <c r="E69"/>
  <c r="E17"/>
  <c r="D17"/>
  <c r="C17"/>
  <c r="D23"/>
  <c r="C23"/>
  <c r="D110"/>
  <c r="C110"/>
  <c r="D93"/>
  <c r="C93"/>
  <c r="D89"/>
  <c r="C89"/>
  <c r="D68"/>
  <c r="C68"/>
  <c r="D52"/>
  <c r="C52"/>
  <c r="D40"/>
  <c r="C40"/>
  <c r="D36"/>
  <c r="C36"/>
  <c r="D51"/>
  <c r="C51"/>
  <c r="D39"/>
  <c r="C39"/>
  <c r="D35"/>
  <c r="C35"/>
  <c r="D19"/>
  <c r="C19"/>
  <c r="D81"/>
  <c r="C81"/>
  <c r="D77"/>
  <c r="C77"/>
  <c r="D105"/>
  <c r="C105"/>
  <c r="D25"/>
  <c r="C25"/>
  <c r="D96"/>
  <c r="C96"/>
  <c r="D113"/>
  <c r="C113"/>
  <c r="C106"/>
  <c r="D92"/>
  <c r="C92"/>
  <c r="D85"/>
  <c r="C85"/>
  <c r="D84"/>
  <c r="C84"/>
  <c r="D73"/>
  <c r="C73"/>
  <c r="D76"/>
  <c r="C76"/>
  <c r="D80"/>
  <c r="C80"/>
  <c r="D26"/>
  <c r="C26"/>
  <c r="D67"/>
  <c r="C67"/>
  <c r="D64"/>
  <c r="C64"/>
  <c r="D63"/>
  <c r="C63"/>
  <c r="D60"/>
  <c r="C60"/>
  <c r="D59"/>
  <c r="C59"/>
  <c r="D56"/>
  <c r="C56"/>
  <c r="D55"/>
  <c r="C55"/>
  <c r="D48"/>
  <c r="C48"/>
  <c r="D47"/>
  <c r="C47"/>
  <c r="D44"/>
  <c r="C44"/>
  <c r="D43"/>
  <c r="C43"/>
  <c r="D32"/>
  <c r="C32"/>
  <c r="D30"/>
  <c r="C30"/>
  <c r="D27"/>
  <c r="C27"/>
  <c r="D65"/>
  <c r="C65"/>
  <c r="D57"/>
  <c r="C57"/>
  <c r="D49"/>
  <c r="C49"/>
  <c r="D41"/>
  <c r="C41"/>
  <c r="D33"/>
  <c r="C33"/>
  <c r="D24"/>
  <c r="C24"/>
  <c r="D20"/>
  <c r="C20"/>
  <c r="D90"/>
  <c r="C90"/>
  <c r="D86"/>
  <c r="C86"/>
  <c r="D82"/>
  <c r="C82"/>
  <c r="D78"/>
  <c r="C78"/>
  <c r="D74"/>
  <c r="D97"/>
  <c r="D111"/>
  <c r="C111"/>
  <c r="D107"/>
  <c r="C107"/>
  <c r="D103"/>
  <c r="C103"/>
  <c r="D69"/>
  <c r="C69"/>
  <c r="D61"/>
  <c r="C61"/>
  <c r="D53"/>
  <c r="C53"/>
  <c r="D45"/>
  <c r="C45"/>
  <c r="D37"/>
  <c r="C37"/>
  <c r="D28"/>
  <c r="C28"/>
  <c r="D91"/>
  <c r="C91"/>
  <c r="D87"/>
  <c r="C87"/>
  <c r="D83"/>
  <c r="C83"/>
  <c r="D79"/>
  <c r="C79"/>
  <c r="D75"/>
  <c r="C75"/>
  <c r="D112"/>
  <c r="C112"/>
  <c r="D108"/>
  <c r="C108"/>
  <c r="D104"/>
  <c r="C104"/>
  <c r="H71"/>
  <c r="H101"/>
  <c r="H95"/>
  <c r="H16"/>
  <c r="F95"/>
  <c r="G95"/>
  <c r="H14"/>
  <c r="D101"/>
  <c r="C101"/>
  <c r="C74"/>
  <c r="C71"/>
  <c r="D71"/>
  <c r="C97"/>
  <c r="C95"/>
  <c r="D95"/>
  <c r="C16"/>
  <c r="D16"/>
  <c r="E95"/>
  <c r="F101"/>
  <c r="C14"/>
  <c r="D14"/>
  <c r="F71"/>
  <c r="F16"/>
  <c r="F14"/>
  <c r="G16"/>
  <c r="G14"/>
  <c r="E101"/>
  <c r="E71"/>
  <c r="E16"/>
  <c r="E14"/>
</calcChain>
</file>

<file path=xl/sharedStrings.xml><?xml version="1.0" encoding="utf-8"?>
<sst xmlns="http://schemas.openxmlformats.org/spreadsheetml/2006/main" count="133" uniqueCount="105">
  <si>
    <t xml:space="preserve"> </t>
  </si>
  <si>
    <t xml:space="preserve">                 Anexa nr.2</t>
  </si>
  <si>
    <t xml:space="preserve"> Приложение №2</t>
  </si>
  <si>
    <t>к  Постановлению Правительства №__</t>
  </si>
  <si>
    <t>ПЛАН</t>
  </si>
  <si>
    <t xml:space="preserve">Наименование специальностей                    </t>
  </si>
  <si>
    <t>Шифр специ-альнос- тей</t>
  </si>
  <si>
    <t>ВСЕГО</t>
  </si>
  <si>
    <t>МИНИСТЕРСТВО ПРОСВЕЩЕНИЯ - всего</t>
  </si>
  <si>
    <t>Секретариат-делопроизводство</t>
  </si>
  <si>
    <t>Дошкольная педагогика</t>
  </si>
  <si>
    <t>Социальная защита</t>
  </si>
  <si>
    <t>Инструментальное исполнительство</t>
  </si>
  <si>
    <t>Пение</t>
  </si>
  <si>
    <t>Хоровое дирижирование</t>
  </si>
  <si>
    <t>Хореография</t>
  </si>
  <si>
    <t xml:space="preserve">Финансы  </t>
  </si>
  <si>
    <t xml:space="preserve">Бухгалтерский учет </t>
  </si>
  <si>
    <t>Товароведение</t>
  </si>
  <si>
    <t>Торговля</t>
  </si>
  <si>
    <t xml:space="preserve">Информатика </t>
  </si>
  <si>
    <t>Дизайн интерьера</t>
  </si>
  <si>
    <t>Электроэнергетика</t>
  </si>
  <si>
    <t>Электромеханика</t>
  </si>
  <si>
    <t>Бытовые электрические машины и аппараты</t>
  </si>
  <si>
    <t>Метрология, стандартизация, контроль и сертификация продукции</t>
  </si>
  <si>
    <t>Технология машиностроения</t>
  </si>
  <si>
    <t>Строительные машины и оборудование</t>
  </si>
  <si>
    <t>Технология обработки материалов</t>
  </si>
  <si>
    <t>Станки и инструменты</t>
  </si>
  <si>
    <t>Машины и аппараты в легкой промышленности</t>
  </si>
  <si>
    <t>Автотранспорт</t>
  </si>
  <si>
    <t>Железнодорожный транспорт</t>
  </si>
  <si>
    <t>Телекоммуникации</t>
  </si>
  <si>
    <t>Радиоэлектронные системы</t>
  </si>
  <si>
    <t>Почтовая связь</t>
  </si>
  <si>
    <t>Бытовая радиоэлектронная аппаратура</t>
  </si>
  <si>
    <t>Вычислительная техника</t>
  </si>
  <si>
    <t>Автоматика и информатика</t>
  </si>
  <si>
    <t>Технология производства продуктов общественного питания</t>
  </si>
  <si>
    <t>Моделирование и технология изготовления швейных изделий</t>
  </si>
  <si>
    <t>Моделирование и технология изготовления изделий из кожи и заменителей</t>
  </si>
  <si>
    <t>Прядение и ткачество</t>
  </si>
  <si>
    <t>Моделирование и технология изготовления трикотажных изделий</t>
  </si>
  <si>
    <t xml:space="preserve">Технология обработки дерева </t>
  </si>
  <si>
    <t>Гражданское, промышленное и сельскохозяйственное строительство</t>
  </si>
  <si>
    <t>Технология производства строительных материалов и изделий</t>
  </si>
  <si>
    <t xml:space="preserve">Теплогазоснабжение и вентиляция </t>
  </si>
  <si>
    <t>Автомобильные и железные дороги и мосты</t>
  </si>
  <si>
    <t>Хозяйствование и защита водных ресурсов</t>
  </si>
  <si>
    <t>Геодезия, топография и картография</t>
  </si>
  <si>
    <t>Противопожарная защита</t>
  </si>
  <si>
    <t>Кадастр и землеустройство</t>
  </si>
  <si>
    <t>Оценка недвижимого имущества</t>
  </si>
  <si>
    <t>Экология и охрана окружающей среды</t>
  </si>
  <si>
    <t>Лесное и парковое хозяйство</t>
  </si>
  <si>
    <t>Метеорология</t>
  </si>
  <si>
    <t>Услуги</t>
  </si>
  <si>
    <t>Туризм</t>
  </si>
  <si>
    <t>Парикмахерское искусство и косметика</t>
  </si>
  <si>
    <t>МИНИСТЕРСТВО СЕЛЬСКОГО ХОЗЯЙСТВА И ПИЩЕВОЙ ПРОМЫШЛЕННОСТИ - всего</t>
  </si>
  <si>
    <t>Технология производства косметической и медицинской продукции</t>
  </si>
  <si>
    <t>Закупки</t>
  </si>
  <si>
    <t>Электрификация земледелия</t>
  </si>
  <si>
    <t>Механизация земледелия</t>
  </si>
  <si>
    <t>Машины и аппараты в пищевой промышленности</t>
  </si>
  <si>
    <t>Технология хлебопечения</t>
  </si>
  <si>
    <t>Технология хранения и переработки плодов и овощей</t>
  </si>
  <si>
    <t xml:space="preserve">Технология виноделия и бродильных производств              </t>
  </si>
  <si>
    <t>Технология переработки молока и производства молочных продуктов</t>
  </si>
  <si>
    <t>Технология переработки мяса и производства мясных продуктов</t>
  </si>
  <si>
    <t>Ветеринарная медицина</t>
  </si>
  <si>
    <t>Агрономия</t>
  </si>
  <si>
    <t>Садоводство и виноградарство</t>
  </si>
  <si>
    <t>МИНИСТЕРСТВО ЗДРАВООХРАНЕНИЯ - всего</t>
  </si>
  <si>
    <t xml:space="preserve">Общая медицина </t>
  </si>
  <si>
    <t xml:space="preserve">Стоматология </t>
  </si>
  <si>
    <t xml:space="preserve">Фармация </t>
  </si>
  <si>
    <t>МИНИСТЕРСТВО КУЛЬТУРЫ - всего</t>
  </si>
  <si>
    <t>Библиотековедение и информационное обеспечение</t>
  </si>
  <si>
    <t>Музыковедение</t>
  </si>
  <si>
    <t>Культурология</t>
  </si>
  <si>
    <t>Живопись</t>
  </si>
  <si>
    <t>Графика</t>
  </si>
  <si>
    <t>Декоративно-прикладное искусство</t>
  </si>
  <si>
    <t>МИНИСТЕРСТВО ВНУТРЕННИХ ДЕЛ - всего</t>
  </si>
  <si>
    <t>Прием - всего (гр.4 + гр.12)</t>
  </si>
  <si>
    <t>публичные учреждения</t>
  </si>
  <si>
    <t>Частные учрежде-ния</t>
  </si>
  <si>
    <t>Всего (очное обучение)</t>
  </si>
  <si>
    <t>С бюджетным финансированием</t>
  </si>
  <si>
    <t>На контрактной основе</t>
  </si>
  <si>
    <t xml:space="preserve">лицейс-кого или среднего общего </t>
  </si>
  <si>
    <t>Всего</t>
  </si>
  <si>
    <t>гимна-зичес-кого</t>
  </si>
  <si>
    <t>(человек)</t>
  </si>
  <si>
    <t>Дизайн одежды</t>
  </si>
  <si>
    <t>Безопасность границы</t>
  </si>
  <si>
    <t>Публич-ные учрежде-ния - всего   (гр.5 + гр.8)</t>
  </si>
  <si>
    <t xml:space="preserve">Выпуск-ники из восточ-ных районов                     (из графы 5)          </t>
  </si>
  <si>
    <t xml:space="preserve">приема в учреждения послесреднего профессионально-технического образования на 2015/2016 учебный год  </t>
  </si>
  <si>
    <t xml:space="preserve"> в том числе  на базе образования</t>
  </si>
  <si>
    <t>в том числе  заочная форма обучения                   (из гр.10)</t>
  </si>
  <si>
    <t xml:space="preserve"> в том  числе на базе образования</t>
  </si>
  <si>
    <t>№        от        июня   2015 г.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</si>
</sst>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quotePrefix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quotePrefix="1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0" xfId="0" applyFont="1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3" xfId="0" quotePrefix="1" applyFont="1" applyFill="1" applyBorder="1" applyAlignment="1">
      <alignment horizontal="center" vertical="top" wrapText="1"/>
    </xf>
    <xf numFmtId="0" fontId="2" fillId="0" borderId="4" xfId="0" quotePrefix="1" applyFont="1" applyFill="1" applyBorder="1" applyAlignment="1">
      <alignment horizontal="center" vertical="top" wrapText="1"/>
    </xf>
    <xf numFmtId="0" fontId="2" fillId="0" borderId="8" xfId="0" quotePrefix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topLeftCell="A94" zoomScaleNormal="100" zoomScaleSheetLayoutView="100" workbookViewId="0">
      <selection activeCell="C119" sqref="C119"/>
    </sheetView>
  </sheetViews>
  <sheetFormatPr defaultRowHeight="12.75"/>
  <cols>
    <col min="1" max="1" width="42" style="5" customWidth="1"/>
    <col min="2" max="2" width="7.85546875" style="6" customWidth="1"/>
    <col min="3" max="3" width="7.7109375" style="6" customWidth="1"/>
    <col min="4" max="4" width="9" style="6" customWidth="1"/>
    <col min="5" max="5" width="9.5703125" style="25" customWidth="1"/>
    <col min="6" max="6" width="7.7109375" style="6" customWidth="1"/>
    <col min="7" max="7" width="10" style="6" customWidth="1"/>
    <col min="8" max="8" width="7.42578125" style="25" customWidth="1"/>
    <col min="9" max="9" width="7" style="6" customWidth="1"/>
    <col min="10" max="10" width="9.28515625" style="6" customWidth="1"/>
    <col min="11" max="12" width="8.5703125" style="6" customWidth="1"/>
    <col min="13" max="13" width="9.5703125" style="7" customWidth="1"/>
    <col min="14" max="16384" width="9.140625" style="25"/>
  </cols>
  <sheetData>
    <row r="1" spans="1:13" ht="12.75" customHeight="1">
      <c r="G1" s="21"/>
      <c r="I1" s="21" t="s">
        <v>1</v>
      </c>
      <c r="J1" s="21"/>
      <c r="K1" s="49" t="s">
        <v>2</v>
      </c>
      <c r="L1" s="49"/>
      <c r="M1" s="49"/>
    </row>
    <row r="2" spans="1:13" ht="14.25" customHeight="1">
      <c r="G2" s="21"/>
      <c r="J2" s="49" t="s">
        <v>3</v>
      </c>
      <c r="K2" s="49"/>
      <c r="L2" s="49"/>
      <c r="M2" s="49"/>
    </row>
    <row r="3" spans="1:13" ht="12.75" customHeight="1">
      <c r="G3" s="21"/>
      <c r="J3" s="49" t="s">
        <v>104</v>
      </c>
      <c r="K3" s="49"/>
      <c r="L3" s="49"/>
      <c r="M3" s="49"/>
    </row>
    <row r="4" spans="1:13" ht="12.75" customHeight="1">
      <c r="G4" s="21"/>
      <c r="J4" s="1"/>
      <c r="K4" s="1"/>
      <c r="L4" s="1"/>
      <c r="M4" s="1"/>
    </row>
    <row r="5" spans="1:13" ht="12.7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8" customHeight="1">
      <c r="A6" s="50" t="s">
        <v>100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4.25" customHeight="1" thickBot="1">
      <c r="A7" s="1"/>
      <c r="B7" s="1"/>
      <c r="C7" s="1"/>
      <c r="D7" s="1"/>
      <c r="E7" s="1"/>
      <c r="F7" s="1"/>
      <c r="G7" s="1"/>
      <c r="H7" s="1"/>
      <c r="I7" s="1"/>
      <c r="K7" s="43" t="s">
        <v>95</v>
      </c>
      <c r="L7" s="43"/>
      <c r="M7" s="43"/>
    </row>
    <row r="8" spans="1:13" ht="12.75" customHeight="1" thickBot="1">
      <c r="A8" s="46" t="s">
        <v>5</v>
      </c>
      <c r="B8" s="32" t="s">
        <v>6</v>
      </c>
      <c r="C8" s="35" t="s">
        <v>86</v>
      </c>
      <c r="D8" s="37" t="s">
        <v>87</v>
      </c>
      <c r="E8" s="42"/>
      <c r="F8" s="42"/>
      <c r="G8" s="42"/>
      <c r="H8" s="42"/>
      <c r="I8" s="42"/>
      <c r="J8" s="42"/>
      <c r="K8" s="38"/>
      <c r="L8" s="35" t="s">
        <v>88</v>
      </c>
      <c r="M8" s="35" t="s">
        <v>99</v>
      </c>
    </row>
    <row r="9" spans="1:13" ht="26.25" customHeight="1" thickBot="1">
      <c r="A9" s="48"/>
      <c r="B9" s="33"/>
      <c r="C9" s="45"/>
      <c r="D9" s="35" t="s">
        <v>98</v>
      </c>
      <c r="E9" s="39" t="s">
        <v>90</v>
      </c>
      <c r="F9" s="40"/>
      <c r="G9" s="41"/>
      <c r="H9" s="37" t="s">
        <v>91</v>
      </c>
      <c r="I9" s="42"/>
      <c r="J9" s="42"/>
      <c r="K9" s="38"/>
      <c r="L9" s="45"/>
      <c r="M9" s="45"/>
    </row>
    <row r="10" spans="1:13" s="26" customFormat="1" ht="26.25" customHeight="1" thickBot="1">
      <c r="A10" s="48"/>
      <c r="B10" s="33"/>
      <c r="C10" s="45"/>
      <c r="D10" s="45"/>
      <c r="E10" s="35" t="s">
        <v>89</v>
      </c>
      <c r="F10" s="37" t="s">
        <v>103</v>
      </c>
      <c r="G10" s="38"/>
      <c r="H10" s="35" t="s">
        <v>93</v>
      </c>
      <c r="I10" s="37" t="s">
        <v>101</v>
      </c>
      <c r="J10" s="38"/>
      <c r="K10" s="46" t="s">
        <v>102</v>
      </c>
      <c r="L10" s="45"/>
      <c r="M10" s="45"/>
    </row>
    <row r="11" spans="1:13" s="26" customFormat="1" ht="53.25" customHeight="1" thickBot="1">
      <c r="A11" s="47"/>
      <c r="B11" s="34"/>
      <c r="C11" s="36"/>
      <c r="D11" s="36"/>
      <c r="E11" s="36"/>
      <c r="F11" s="27" t="s">
        <v>94</v>
      </c>
      <c r="G11" s="28" t="s">
        <v>92</v>
      </c>
      <c r="H11" s="36"/>
      <c r="I11" s="27" t="s">
        <v>94</v>
      </c>
      <c r="J11" s="28" t="s">
        <v>92</v>
      </c>
      <c r="K11" s="47"/>
      <c r="L11" s="36"/>
      <c r="M11" s="45"/>
    </row>
    <row r="12" spans="1:13" s="2" customFormat="1" ht="15" customHeight="1" thickBot="1">
      <c r="A12" s="24">
        <v>1</v>
      </c>
      <c r="B12" s="24">
        <v>2</v>
      </c>
      <c r="C12" s="24">
        <v>3</v>
      </c>
      <c r="D12" s="24">
        <v>4</v>
      </c>
      <c r="E12" s="23">
        <v>5</v>
      </c>
      <c r="F12" s="24">
        <v>6</v>
      </c>
      <c r="G12" s="24">
        <v>7</v>
      </c>
      <c r="H12" s="23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</row>
    <row r="13" spans="1:13" s="26" customFormat="1" ht="9.75" customHeight="1">
      <c r="A13" s="4"/>
      <c r="B13" s="4"/>
      <c r="C13" s="4"/>
      <c r="D13" s="4"/>
      <c r="M13" s="1"/>
    </row>
    <row r="14" spans="1:13" s="5" customFormat="1">
      <c r="A14" s="8" t="s">
        <v>7</v>
      </c>
      <c r="B14" s="9"/>
      <c r="C14" s="4">
        <f>SUM(C16+C71+C95+C101+C115)</f>
        <v>9090</v>
      </c>
      <c r="D14" s="4">
        <f t="shared" ref="D14:M14" si="0">SUM(D16+D71+D95+D101+D115)</f>
        <v>8355</v>
      </c>
      <c r="E14" s="4">
        <f t="shared" si="0"/>
        <v>4334</v>
      </c>
      <c r="F14" s="4">
        <f t="shared" si="0"/>
        <v>3693</v>
      </c>
      <c r="G14" s="4">
        <f t="shared" si="0"/>
        <v>641</v>
      </c>
      <c r="H14" s="4">
        <f t="shared" si="0"/>
        <v>4021</v>
      </c>
      <c r="I14" s="4">
        <f t="shared" si="0"/>
        <v>3386</v>
      </c>
      <c r="J14" s="4">
        <f t="shared" si="0"/>
        <v>635</v>
      </c>
      <c r="K14" s="4">
        <f t="shared" si="0"/>
        <v>240</v>
      </c>
      <c r="L14" s="4">
        <f t="shared" si="0"/>
        <v>735</v>
      </c>
      <c r="M14" s="4">
        <f t="shared" si="0"/>
        <v>146</v>
      </c>
    </row>
    <row r="15" spans="1:13" s="5" customFormat="1" ht="15.75" customHeight="1">
      <c r="A15" s="10"/>
      <c r="B15" s="9"/>
      <c r="D15" s="9"/>
      <c r="F15" s="7"/>
      <c r="G15" s="7"/>
      <c r="I15" s="7"/>
      <c r="J15" s="7"/>
      <c r="K15" s="7"/>
      <c r="L15" s="7"/>
      <c r="M15" s="7"/>
    </row>
    <row r="16" spans="1:13" s="5" customFormat="1" ht="19.5" customHeight="1">
      <c r="A16" s="11" t="s">
        <v>8</v>
      </c>
      <c r="B16" s="9"/>
      <c r="C16" s="4">
        <f t="shared" ref="C16:H16" si="1">SUM(C17:C69)</f>
        <v>6268</v>
      </c>
      <c r="D16" s="4">
        <f t="shared" si="1"/>
        <v>5533</v>
      </c>
      <c r="E16" s="4">
        <f t="shared" si="1"/>
        <v>2518</v>
      </c>
      <c r="F16" s="4">
        <f t="shared" si="1"/>
        <v>2458</v>
      </c>
      <c r="G16" s="4">
        <f t="shared" si="1"/>
        <v>60</v>
      </c>
      <c r="H16" s="4">
        <f t="shared" si="1"/>
        <v>3015</v>
      </c>
      <c r="I16" s="4">
        <f>SUM(I17:I69)</f>
        <v>2675</v>
      </c>
      <c r="J16" s="4">
        <f>SUM(J17:J69)</f>
        <v>340</v>
      </c>
      <c r="K16" s="4">
        <f>SUM(K17:K69)</f>
        <v>150</v>
      </c>
      <c r="L16" s="4">
        <f>SUM(L17:L69)</f>
        <v>735</v>
      </c>
      <c r="M16" s="4">
        <f>SUM(M17:M69)</f>
        <v>105</v>
      </c>
    </row>
    <row r="17" spans="1:13" s="5" customFormat="1" ht="13.5" customHeight="1">
      <c r="A17" s="12" t="s">
        <v>9</v>
      </c>
      <c r="B17" s="13">
        <v>1052</v>
      </c>
      <c r="C17" s="19">
        <f>SUM(D17+L17)</f>
        <v>200</v>
      </c>
      <c r="D17" s="19">
        <f>SUM(E17+H17)</f>
        <v>170</v>
      </c>
      <c r="E17" s="19">
        <f t="shared" ref="E17:E49" si="2">SUM(F17+G17)</f>
        <v>90</v>
      </c>
      <c r="F17" s="7">
        <v>90</v>
      </c>
      <c r="G17" s="7"/>
      <c r="H17" s="19">
        <f>SUM(I17+J17)</f>
        <v>80</v>
      </c>
      <c r="I17" s="7">
        <v>80</v>
      </c>
      <c r="J17" s="7"/>
      <c r="K17" s="7"/>
      <c r="L17" s="7">
        <v>30</v>
      </c>
      <c r="M17" s="10">
        <v>4</v>
      </c>
    </row>
    <row r="18" spans="1:13" s="5" customFormat="1">
      <c r="A18" s="12" t="s">
        <v>10</v>
      </c>
      <c r="B18" s="13">
        <v>1202</v>
      </c>
      <c r="C18" s="19">
        <f t="shared" ref="C18:C82" si="3">SUM(D18+L18)</f>
        <v>271</v>
      </c>
      <c r="D18" s="19">
        <f t="shared" ref="D18:D82" si="4">SUM(E18+H18)</f>
        <v>271</v>
      </c>
      <c r="E18" s="19">
        <f t="shared" si="2"/>
        <v>175</v>
      </c>
      <c r="F18" s="7">
        <v>175</v>
      </c>
      <c r="G18" s="7"/>
      <c r="H18" s="19">
        <f t="shared" ref="H18:H49" si="5">SUM(I18+J18)</f>
        <v>96</v>
      </c>
      <c r="I18" s="7">
        <v>96</v>
      </c>
      <c r="J18" s="7"/>
      <c r="K18" s="7"/>
      <c r="L18" s="7"/>
      <c r="M18" s="10">
        <v>8</v>
      </c>
    </row>
    <row r="19" spans="1:13" s="5" customFormat="1">
      <c r="A19" s="12" t="s">
        <v>11</v>
      </c>
      <c r="B19" s="9">
        <v>1271</v>
      </c>
      <c r="C19" s="19">
        <f t="shared" si="3"/>
        <v>250</v>
      </c>
      <c r="D19" s="19">
        <f t="shared" si="4"/>
        <v>250</v>
      </c>
      <c r="E19" s="19">
        <f t="shared" si="2"/>
        <v>150</v>
      </c>
      <c r="F19" s="7">
        <v>150</v>
      </c>
      <c r="G19" s="7"/>
      <c r="H19" s="19">
        <f t="shared" si="5"/>
        <v>100</v>
      </c>
      <c r="I19" s="7">
        <v>100</v>
      </c>
      <c r="J19" s="7"/>
      <c r="K19" s="7"/>
      <c r="L19" s="7"/>
      <c r="M19" s="10">
        <v>5</v>
      </c>
    </row>
    <row r="20" spans="1:13" s="5" customFormat="1">
      <c r="A20" s="14" t="s">
        <v>12</v>
      </c>
      <c r="B20" s="13">
        <v>1401</v>
      </c>
      <c r="C20" s="19">
        <f t="shared" si="3"/>
        <v>40</v>
      </c>
      <c r="D20" s="19">
        <f t="shared" si="4"/>
        <v>40</v>
      </c>
      <c r="E20" s="19">
        <f t="shared" si="2"/>
        <v>30</v>
      </c>
      <c r="F20" s="7">
        <v>30</v>
      </c>
      <c r="G20" s="7"/>
      <c r="H20" s="19">
        <f t="shared" si="5"/>
        <v>10</v>
      </c>
      <c r="I20" s="7">
        <v>10</v>
      </c>
      <c r="J20" s="7"/>
      <c r="K20" s="7"/>
      <c r="L20" s="7"/>
      <c r="M20" s="10">
        <v>1</v>
      </c>
    </row>
    <row r="21" spans="1:13" s="5" customFormat="1">
      <c r="A21" s="12" t="s">
        <v>13</v>
      </c>
      <c r="B21" s="13">
        <v>1402</v>
      </c>
      <c r="C21" s="19">
        <f t="shared" si="3"/>
        <v>2</v>
      </c>
      <c r="D21" s="19">
        <f t="shared" si="4"/>
        <v>2</v>
      </c>
      <c r="E21" s="19">
        <f t="shared" si="2"/>
        <v>2</v>
      </c>
      <c r="F21" s="7">
        <v>2</v>
      </c>
      <c r="G21" s="7"/>
      <c r="H21" s="19"/>
      <c r="I21" s="7"/>
      <c r="J21" s="7"/>
      <c r="K21" s="7"/>
      <c r="L21" s="7"/>
      <c r="M21" s="10"/>
    </row>
    <row r="22" spans="1:13" s="5" customFormat="1">
      <c r="A22" s="12" t="s">
        <v>14</v>
      </c>
      <c r="B22" s="13">
        <v>1403</v>
      </c>
      <c r="C22" s="19">
        <f t="shared" si="3"/>
        <v>6</v>
      </c>
      <c r="D22" s="19">
        <f t="shared" si="4"/>
        <v>6</v>
      </c>
      <c r="E22" s="19">
        <f t="shared" si="2"/>
        <v>6</v>
      </c>
      <c r="F22" s="7">
        <v>6</v>
      </c>
      <c r="G22" s="7"/>
      <c r="H22" s="19"/>
      <c r="I22" s="7"/>
      <c r="J22" s="7"/>
      <c r="K22" s="7"/>
      <c r="L22" s="7"/>
      <c r="M22" s="10"/>
    </row>
    <row r="23" spans="1:13" s="5" customFormat="1">
      <c r="A23" s="14" t="s">
        <v>15</v>
      </c>
      <c r="B23" s="13">
        <v>1503</v>
      </c>
      <c r="C23" s="19">
        <f t="shared" si="3"/>
        <v>24</v>
      </c>
      <c r="D23" s="19">
        <f t="shared" si="4"/>
        <v>24</v>
      </c>
      <c r="E23" s="19">
        <f t="shared" si="2"/>
        <v>20</v>
      </c>
      <c r="F23" s="7">
        <v>20</v>
      </c>
      <c r="G23" s="7"/>
      <c r="H23" s="19">
        <f t="shared" si="5"/>
        <v>4</v>
      </c>
      <c r="I23" s="7">
        <v>4</v>
      </c>
      <c r="J23" s="7"/>
      <c r="K23" s="7"/>
      <c r="L23" s="7"/>
      <c r="M23" s="10">
        <v>1</v>
      </c>
    </row>
    <row r="24" spans="1:13" s="5" customFormat="1">
      <c r="A24" s="29" t="s">
        <v>82</v>
      </c>
      <c r="B24" s="13">
        <v>1601</v>
      </c>
      <c r="C24" s="19">
        <f t="shared" si="3"/>
        <v>25</v>
      </c>
      <c r="D24" s="19">
        <f t="shared" si="4"/>
        <v>25</v>
      </c>
      <c r="E24" s="19">
        <f t="shared" si="2"/>
        <v>15</v>
      </c>
      <c r="F24" s="7">
        <v>15</v>
      </c>
      <c r="G24" s="7"/>
      <c r="H24" s="19">
        <f t="shared" si="5"/>
        <v>10</v>
      </c>
      <c r="I24" s="7">
        <v>10</v>
      </c>
      <c r="J24" s="7"/>
      <c r="K24" s="7"/>
      <c r="L24" s="7"/>
      <c r="M24" s="10"/>
    </row>
    <row r="25" spans="1:13" s="5" customFormat="1">
      <c r="A25" s="12" t="s">
        <v>16</v>
      </c>
      <c r="B25" s="13">
        <v>1805</v>
      </c>
      <c r="C25" s="19">
        <f t="shared" si="3"/>
        <v>150</v>
      </c>
      <c r="D25" s="19">
        <f t="shared" si="4"/>
        <v>150</v>
      </c>
      <c r="E25" s="19">
        <f t="shared" si="2"/>
        <v>45</v>
      </c>
      <c r="F25" s="7">
        <v>45</v>
      </c>
      <c r="G25" s="7"/>
      <c r="H25" s="19">
        <f t="shared" si="5"/>
        <v>105</v>
      </c>
      <c r="I25" s="7">
        <v>105</v>
      </c>
      <c r="J25" s="7"/>
      <c r="K25" s="7"/>
      <c r="L25" s="7"/>
      <c r="M25" s="10">
        <v>4</v>
      </c>
    </row>
    <row r="26" spans="1:13" s="5" customFormat="1">
      <c r="A26" s="12" t="s">
        <v>17</v>
      </c>
      <c r="B26" s="9">
        <v>1806</v>
      </c>
      <c r="C26" s="19">
        <f t="shared" si="3"/>
        <v>520</v>
      </c>
      <c r="D26" s="19">
        <f t="shared" si="4"/>
        <v>370</v>
      </c>
      <c r="E26" s="19">
        <f t="shared" si="2"/>
        <v>100</v>
      </c>
      <c r="F26" s="7">
        <v>100</v>
      </c>
      <c r="G26" s="7"/>
      <c r="H26" s="19">
        <f>SUM(I26+J26)</f>
        <v>270</v>
      </c>
      <c r="I26" s="7">
        <v>240</v>
      </c>
      <c r="J26" s="7">
        <v>30</v>
      </c>
      <c r="K26" s="7">
        <v>30</v>
      </c>
      <c r="L26" s="7">
        <v>150</v>
      </c>
      <c r="M26" s="10">
        <v>8</v>
      </c>
    </row>
    <row r="27" spans="1:13" s="5" customFormat="1">
      <c r="A27" s="12" t="s">
        <v>18</v>
      </c>
      <c r="B27" s="9">
        <v>1809</v>
      </c>
      <c r="C27" s="19">
        <f t="shared" si="3"/>
        <v>110</v>
      </c>
      <c r="D27" s="19">
        <f t="shared" si="4"/>
        <v>60</v>
      </c>
      <c r="E27" s="19">
        <f t="shared" si="2"/>
        <v>20</v>
      </c>
      <c r="F27" s="7">
        <v>20</v>
      </c>
      <c r="G27" s="7"/>
      <c r="H27" s="19">
        <f t="shared" si="5"/>
        <v>40</v>
      </c>
      <c r="I27" s="7">
        <v>40</v>
      </c>
      <c r="J27" s="7"/>
      <c r="K27" s="7"/>
      <c r="L27" s="7">
        <v>50</v>
      </c>
      <c r="M27" s="10">
        <v>1</v>
      </c>
    </row>
    <row r="28" spans="1:13" s="5" customFormat="1">
      <c r="A28" s="12" t="s">
        <v>19</v>
      </c>
      <c r="B28" s="10">
        <v>1812</v>
      </c>
      <c r="C28" s="19">
        <f t="shared" si="3"/>
        <v>85</v>
      </c>
      <c r="D28" s="19">
        <f t="shared" si="4"/>
        <v>60</v>
      </c>
      <c r="E28" s="19">
        <f t="shared" si="2"/>
        <v>20</v>
      </c>
      <c r="F28" s="7">
        <v>20</v>
      </c>
      <c r="G28" s="7"/>
      <c r="H28" s="19">
        <f t="shared" si="5"/>
        <v>40</v>
      </c>
      <c r="I28" s="7">
        <v>40</v>
      </c>
      <c r="J28" s="7"/>
      <c r="K28" s="7"/>
      <c r="L28" s="7">
        <v>25</v>
      </c>
      <c r="M28" s="10">
        <v>1</v>
      </c>
    </row>
    <row r="29" spans="1:13" s="5" customFormat="1">
      <c r="A29" s="12" t="s">
        <v>20</v>
      </c>
      <c r="B29" s="13">
        <v>1851</v>
      </c>
      <c r="C29" s="19">
        <f t="shared" si="3"/>
        <v>520</v>
      </c>
      <c r="D29" s="19">
        <f t="shared" si="4"/>
        <v>480</v>
      </c>
      <c r="E29" s="19">
        <f t="shared" si="2"/>
        <v>190</v>
      </c>
      <c r="F29" s="7">
        <v>190</v>
      </c>
      <c r="G29" s="7"/>
      <c r="H29" s="19">
        <f t="shared" si="5"/>
        <v>290</v>
      </c>
      <c r="I29" s="7">
        <v>290</v>
      </c>
      <c r="J29" s="7"/>
      <c r="K29" s="7"/>
      <c r="L29" s="7">
        <v>40</v>
      </c>
      <c r="M29" s="10">
        <v>6</v>
      </c>
    </row>
    <row r="30" spans="1:13" s="5" customFormat="1">
      <c r="A30" s="12" t="s">
        <v>21</v>
      </c>
      <c r="B30" s="13">
        <v>1892</v>
      </c>
      <c r="C30" s="19">
        <f t="shared" si="3"/>
        <v>60</v>
      </c>
      <c r="D30" s="19">
        <f t="shared" si="4"/>
        <v>60</v>
      </c>
      <c r="E30" s="19">
        <f t="shared" si="2"/>
        <v>20</v>
      </c>
      <c r="F30" s="7">
        <v>20</v>
      </c>
      <c r="G30" s="7"/>
      <c r="H30" s="19">
        <f t="shared" si="5"/>
        <v>40</v>
      </c>
      <c r="I30" s="7">
        <v>40</v>
      </c>
      <c r="J30" s="7"/>
      <c r="K30" s="7"/>
      <c r="L30" s="7"/>
      <c r="M30" s="10">
        <v>1</v>
      </c>
    </row>
    <row r="31" spans="1:13" s="5" customFormat="1">
      <c r="A31" s="29" t="s">
        <v>96</v>
      </c>
      <c r="B31" s="13">
        <v>1893</v>
      </c>
      <c r="C31" s="19">
        <f>SUM(D31+L31)</f>
        <v>85</v>
      </c>
      <c r="D31" s="19"/>
      <c r="E31" s="19"/>
      <c r="F31" s="7"/>
      <c r="G31" s="7"/>
      <c r="H31" s="19"/>
      <c r="I31" s="7"/>
      <c r="J31" s="7"/>
      <c r="K31" s="7"/>
      <c r="L31" s="7">
        <v>85</v>
      </c>
      <c r="M31" s="10"/>
    </row>
    <row r="32" spans="1:13" s="5" customFormat="1">
      <c r="A32" s="12" t="s">
        <v>22</v>
      </c>
      <c r="B32" s="13">
        <v>1901</v>
      </c>
      <c r="C32" s="19">
        <f t="shared" si="3"/>
        <v>150</v>
      </c>
      <c r="D32" s="19">
        <f t="shared" si="4"/>
        <v>150</v>
      </c>
      <c r="E32" s="19">
        <f t="shared" si="2"/>
        <v>55</v>
      </c>
      <c r="F32" s="7">
        <v>50</v>
      </c>
      <c r="G32" s="7">
        <v>5</v>
      </c>
      <c r="H32" s="19">
        <f t="shared" si="5"/>
        <v>95</v>
      </c>
      <c r="I32" s="7">
        <v>70</v>
      </c>
      <c r="J32" s="7">
        <v>25</v>
      </c>
      <c r="K32" s="7"/>
      <c r="L32" s="7"/>
      <c r="M32" s="10">
        <v>2</v>
      </c>
    </row>
    <row r="33" spans="1:13" s="5" customFormat="1">
      <c r="A33" s="12" t="s">
        <v>23</v>
      </c>
      <c r="B33" s="13">
        <v>1903</v>
      </c>
      <c r="C33" s="19">
        <f t="shared" si="3"/>
        <v>140</v>
      </c>
      <c r="D33" s="19">
        <f t="shared" si="4"/>
        <v>140</v>
      </c>
      <c r="E33" s="19">
        <f t="shared" si="2"/>
        <v>60</v>
      </c>
      <c r="F33" s="7">
        <v>50</v>
      </c>
      <c r="G33" s="7">
        <v>10</v>
      </c>
      <c r="H33" s="19">
        <f t="shared" si="5"/>
        <v>80</v>
      </c>
      <c r="I33" s="7">
        <v>60</v>
      </c>
      <c r="J33" s="7">
        <v>20</v>
      </c>
      <c r="K33" s="7"/>
      <c r="L33" s="7"/>
      <c r="M33" s="10">
        <v>2</v>
      </c>
    </row>
    <row r="34" spans="1:13" s="5" customFormat="1" ht="12" customHeight="1">
      <c r="A34" s="14" t="s">
        <v>24</v>
      </c>
      <c r="B34" s="13">
        <v>1906</v>
      </c>
      <c r="C34" s="19">
        <f t="shared" si="3"/>
        <v>60</v>
      </c>
      <c r="D34" s="19">
        <f t="shared" si="4"/>
        <v>60</v>
      </c>
      <c r="E34" s="19">
        <f t="shared" si="2"/>
        <v>30</v>
      </c>
      <c r="F34" s="7">
        <v>30</v>
      </c>
      <c r="G34" s="7"/>
      <c r="H34" s="19">
        <f t="shared" si="5"/>
        <v>30</v>
      </c>
      <c r="I34" s="7">
        <v>30</v>
      </c>
      <c r="J34" s="7"/>
      <c r="K34" s="7"/>
      <c r="L34" s="7"/>
      <c r="M34" s="10">
        <v>2</v>
      </c>
    </row>
    <row r="35" spans="1:13" s="5" customFormat="1" ht="26.25" customHeight="1">
      <c r="A35" s="12" t="s">
        <v>25</v>
      </c>
      <c r="B35" s="13">
        <v>1951</v>
      </c>
      <c r="C35" s="19">
        <f t="shared" si="3"/>
        <v>120</v>
      </c>
      <c r="D35" s="19">
        <f t="shared" si="4"/>
        <v>120</v>
      </c>
      <c r="E35" s="19">
        <f t="shared" si="2"/>
        <v>50</v>
      </c>
      <c r="F35" s="7">
        <v>50</v>
      </c>
      <c r="G35" s="7"/>
      <c r="H35" s="19">
        <f t="shared" si="5"/>
        <v>70</v>
      </c>
      <c r="I35" s="7">
        <v>70</v>
      </c>
      <c r="J35" s="7"/>
      <c r="K35" s="7"/>
      <c r="L35" s="7"/>
      <c r="M35" s="10">
        <v>2</v>
      </c>
    </row>
    <row r="36" spans="1:13" s="5" customFormat="1">
      <c r="A36" s="12" t="s">
        <v>26</v>
      </c>
      <c r="B36" s="13">
        <v>2001</v>
      </c>
      <c r="C36" s="19">
        <f t="shared" si="3"/>
        <v>30</v>
      </c>
      <c r="D36" s="19">
        <f t="shared" si="4"/>
        <v>30</v>
      </c>
      <c r="E36" s="19">
        <f t="shared" si="2"/>
        <v>20</v>
      </c>
      <c r="F36" s="7">
        <v>20</v>
      </c>
      <c r="G36" s="7"/>
      <c r="H36" s="19">
        <f t="shared" si="5"/>
        <v>10</v>
      </c>
      <c r="I36" s="7">
        <v>10</v>
      </c>
      <c r="J36" s="7"/>
      <c r="K36" s="7"/>
      <c r="L36" s="7"/>
      <c r="M36" s="10">
        <v>1</v>
      </c>
    </row>
    <row r="37" spans="1:13" s="5" customFormat="1" ht="15.75" customHeight="1">
      <c r="A37" s="12" t="s">
        <v>27</v>
      </c>
      <c r="B37" s="15">
        <v>2003</v>
      </c>
      <c r="C37" s="19">
        <f t="shared" si="3"/>
        <v>60</v>
      </c>
      <c r="D37" s="19">
        <f t="shared" si="4"/>
        <v>60</v>
      </c>
      <c r="E37" s="19">
        <f t="shared" si="2"/>
        <v>30</v>
      </c>
      <c r="F37" s="7">
        <v>30</v>
      </c>
      <c r="G37" s="7"/>
      <c r="H37" s="19">
        <f t="shared" si="5"/>
        <v>30</v>
      </c>
      <c r="I37" s="7">
        <v>30</v>
      </c>
      <c r="J37" s="7"/>
      <c r="K37" s="7"/>
      <c r="L37" s="7"/>
      <c r="M37" s="10">
        <v>2</v>
      </c>
    </row>
    <row r="38" spans="1:13" s="5" customFormat="1">
      <c r="A38" s="12" t="s">
        <v>28</v>
      </c>
      <c r="B38" s="13">
        <v>2005</v>
      </c>
      <c r="C38" s="19">
        <f t="shared" si="3"/>
        <v>90</v>
      </c>
      <c r="D38" s="19">
        <f t="shared" si="4"/>
        <v>60</v>
      </c>
      <c r="E38" s="19">
        <f t="shared" si="2"/>
        <v>30</v>
      </c>
      <c r="F38" s="7">
        <v>30</v>
      </c>
      <c r="G38" s="7"/>
      <c r="H38" s="19">
        <f t="shared" si="5"/>
        <v>30</v>
      </c>
      <c r="I38" s="7">
        <v>30</v>
      </c>
      <c r="J38" s="7"/>
      <c r="K38" s="7"/>
      <c r="L38" s="7">
        <v>30</v>
      </c>
      <c r="M38" s="3">
        <v>2</v>
      </c>
    </row>
    <row r="39" spans="1:13" s="5" customFormat="1">
      <c r="A39" s="12" t="s">
        <v>29</v>
      </c>
      <c r="B39" s="9">
        <v>2006</v>
      </c>
      <c r="C39" s="19">
        <f t="shared" si="3"/>
        <v>60</v>
      </c>
      <c r="D39" s="19">
        <f t="shared" si="4"/>
        <v>60</v>
      </c>
      <c r="E39" s="19">
        <f t="shared" si="2"/>
        <v>30</v>
      </c>
      <c r="F39" s="7">
        <v>30</v>
      </c>
      <c r="G39" s="7"/>
      <c r="H39" s="19">
        <f t="shared" si="5"/>
        <v>30</v>
      </c>
      <c r="I39" s="7">
        <v>30</v>
      </c>
      <c r="J39" s="7"/>
      <c r="K39" s="7"/>
      <c r="L39" s="7"/>
      <c r="M39" s="10">
        <v>2</v>
      </c>
    </row>
    <row r="40" spans="1:13" s="5" customFormat="1" ht="13.5" customHeight="1">
      <c r="A40" s="12" t="s">
        <v>30</v>
      </c>
      <c r="B40" s="13">
        <v>2008</v>
      </c>
      <c r="C40" s="19">
        <f t="shared" si="3"/>
        <v>30</v>
      </c>
      <c r="D40" s="19">
        <f t="shared" si="4"/>
        <v>30</v>
      </c>
      <c r="E40" s="19">
        <f t="shared" si="2"/>
        <v>20</v>
      </c>
      <c r="F40" s="7">
        <v>20</v>
      </c>
      <c r="G40" s="7"/>
      <c r="H40" s="19">
        <f t="shared" si="5"/>
        <v>10</v>
      </c>
      <c r="I40" s="7">
        <v>10</v>
      </c>
      <c r="J40" s="7"/>
      <c r="K40" s="7"/>
      <c r="L40" s="7"/>
      <c r="M40" s="10">
        <v>1</v>
      </c>
    </row>
    <row r="41" spans="1:13" s="5" customFormat="1">
      <c r="A41" s="12" t="s">
        <v>31</v>
      </c>
      <c r="B41" s="13">
        <v>2051</v>
      </c>
      <c r="C41" s="19">
        <f t="shared" si="3"/>
        <v>670</v>
      </c>
      <c r="D41" s="19">
        <f t="shared" si="4"/>
        <v>670</v>
      </c>
      <c r="E41" s="19">
        <f t="shared" si="2"/>
        <v>160</v>
      </c>
      <c r="F41" s="7">
        <v>150</v>
      </c>
      <c r="G41" s="7">
        <v>10</v>
      </c>
      <c r="H41" s="19">
        <f t="shared" si="5"/>
        <v>510</v>
      </c>
      <c r="I41" s="7">
        <v>430</v>
      </c>
      <c r="J41" s="7">
        <v>80</v>
      </c>
      <c r="K41" s="7">
        <v>40</v>
      </c>
      <c r="L41" s="7"/>
      <c r="M41" s="10">
        <v>4</v>
      </c>
    </row>
    <row r="42" spans="1:13" s="5" customFormat="1">
      <c r="A42" s="12" t="s">
        <v>32</v>
      </c>
      <c r="B42" s="13">
        <v>2052</v>
      </c>
      <c r="C42" s="19">
        <f t="shared" si="3"/>
        <v>90</v>
      </c>
      <c r="D42" s="19">
        <f t="shared" si="4"/>
        <v>90</v>
      </c>
      <c r="E42" s="19">
        <f t="shared" si="2"/>
        <v>60</v>
      </c>
      <c r="F42" s="7">
        <v>60</v>
      </c>
      <c r="G42" s="7"/>
      <c r="H42" s="19">
        <f t="shared" si="5"/>
        <v>30</v>
      </c>
      <c r="I42" s="7">
        <v>30</v>
      </c>
      <c r="J42" s="7"/>
      <c r="K42" s="7"/>
      <c r="L42" s="7"/>
      <c r="M42" s="3">
        <v>2</v>
      </c>
    </row>
    <row r="43" spans="1:13" s="5" customFormat="1">
      <c r="A43" s="12" t="s">
        <v>33</v>
      </c>
      <c r="B43" s="13">
        <v>2101</v>
      </c>
      <c r="C43" s="19">
        <f t="shared" si="3"/>
        <v>210</v>
      </c>
      <c r="D43" s="19">
        <f t="shared" si="4"/>
        <v>210</v>
      </c>
      <c r="E43" s="19">
        <f t="shared" si="2"/>
        <v>85</v>
      </c>
      <c r="F43" s="7">
        <v>80</v>
      </c>
      <c r="G43" s="7">
        <v>5</v>
      </c>
      <c r="H43" s="19">
        <f t="shared" si="5"/>
        <v>125</v>
      </c>
      <c r="I43" s="7">
        <v>100</v>
      </c>
      <c r="J43" s="7">
        <v>25</v>
      </c>
      <c r="K43" s="7"/>
      <c r="L43" s="7"/>
      <c r="M43" s="10">
        <v>3</v>
      </c>
    </row>
    <row r="44" spans="1:13" s="5" customFormat="1">
      <c r="A44" s="14" t="s">
        <v>34</v>
      </c>
      <c r="B44" s="13">
        <v>2102</v>
      </c>
      <c r="C44" s="19">
        <f t="shared" si="3"/>
        <v>55</v>
      </c>
      <c r="D44" s="19">
        <f t="shared" si="4"/>
        <v>55</v>
      </c>
      <c r="E44" s="19">
        <f t="shared" si="2"/>
        <v>25</v>
      </c>
      <c r="F44" s="7">
        <v>25</v>
      </c>
      <c r="G44" s="7"/>
      <c r="H44" s="19">
        <f t="shared" si="5"/>
        <v>30</v>
      </c>
      <c r="I44" s="7">
        <v>30</v>
      </c>
      <c r="J44" s="7"/>
      <c r="K44" s="7"/>
      <c r="L44" s="7"/>
      <c r="M44" s="10">
        <v>1</v>
      </c>
    </row>
    <row r="45" spans="1:13" s="5" customFormat="1">
      <c r="A45" s="12" t="s">
        <v>35</v>
      </c>
      <c r="B45" s="13">
        <v>2106</v>
      </c>
      <c r="C45" s="19">
        <f t="shared" si="3"/>
        <v>30</v>
      </c>
      <c r="D45" s="19">
        <f t="shared" si="4"/>
        <v>30</v>
      </c>
      <c r="E45" s="19">
        <f t="shared" si="2"/>
        <v>20</v>
      </c>
      <c r="F45" s="7">
        <v>20</v>
      </c>
      <c r="G45" s="7"/>
      <c r="H45" s="19">
        <f t="shared" si="5"/>
        <v>10</v>
      </c>
      <c r="I45" s="7">
        <v>10</v>
      </c>
      <c r="J45" s="7"/>
      <c r="K45" s="7"/>
      <c r="L45" s="7"/>
      <c r="M45" s="10">
        <v>1</v>
      </c>
    </row>
    <row r="46" spans="1:13" s="5" customFormat="1" ht="13.5" customHeight="1">
      <c r="A46" s="14" t="s">
        <v>36</v>
      </c>
      <c r="B46" s="13">
        <v>2107</v>
      </c>
      <c r="C46" s="19">
        <f t="shared" si="3"/>
        <v>90</v>
      </c>
      <c r="D46" s="19">
        <f t="shared" si="4"/>
        <v>90</v>
      </c>
      <c r="E46" s="19">
        <f t="shared" si="2"/>
        <v>50</v>
      </c>
      <c r="F46" s="7">
        <v>50</v>
      </c>
      <c r="G46" s="7"/>
      <c r="H46" s="19">
        <f t="shared" si="5"/>
        <v>40</v>
      </c>
      <c r="I46" s="7">
        <v>40</v>
      </c>
      <c r="J46" s="7"/>
      <c r="K46" s="7"/>
      <c r="L46" s="7"/>
      <c r="M46" s="10">
        <v>2</v>
      </c>
    </row>
    <row r="47" spans="1:13" s="5" customFormat="1">
      <c r="A47" s="14" t="s">
        <v>37</v>
      </c>
      <c r="B47" s="13">
        <v>2151</v>
      </c>
      <c r="C47" s="19">
        <f t="shared" si="3"/>
        <v>220</v>
      </c>
      <c r="D47" s="19">
        <f t="shared" si="4"/>
        <v>220</v>
      </c>
      <c r="E47" s="19">
        <f t="shared" si="2"/>
        <v>95</v>
      </c>
      <c r="F47" s="7">
        <v>85</v>
      </c>
      <c r="G47" s="7">
        <v>10</v>
      </c>
      <c r="H47" s="19">
        <f t="shared" si="5"/>
        <v>125</v>
      </c>
      <c r="I47" s="7">
        <v>85</v>
      </c>
      <c r="J47" s="7">
        <v>40</v>
      </c>
      <c r="K47" s="7"/>
      <c r="L47" s="7"/>
      <c r="M47" s="7">
        <v>2</v>
      </c>
    </row>
    <row r="48" spans="1:13" s="5" customFormat="1">
      <c r="A48" s="12" t="s">
        <v>38</v>
      </c>
      <c r="B48" s="13">
        <v>2153</v>
      </c>
      <c r="C48" s="19">
        <f t="shared" si="3"/>
        <v>120</v>
      </c>
      <c r="D48" s="19">
        <f t="shared" si="4"/>
        <v>120</v>
      </c>
      <c r="E48" s="19">
        <f t="shared" si="2"/>
        <v>60</v>
      </c>
      <c r="F48" s="7">
        <v>60</v>
      </c>
      <c r="G48" s="7"/>
      <c r="H48" s="19">
        <f t="shared" si="5"/>
        <v>60</v>
      </c>
      <c r="I48" s="7">
        <v>60</v>
      </c>
      <c r="J48" s="7"/>
      <c r="K48" s="7"/>
      <c r="L48" s="7"/>
      <c r="M48" s="10">
        <v>2</v>
      </c>
    </row>
    <row r="49" spans="1:13" s="5" customFormat="1" ht="26.25" customHeight="1">
      <c r="A49" s="5" t="s">
        <v>39</v>
      </c>
      <c r="B49" s="16">
        <v>2205</v>
      </c>
      <c r="C49" s="19">
        <f t="shared" si="3"/>
        <v>130</v>
      </c>
      <c r="D49" s="19">
        <f t="shared" si="4"/>
        <v>55</v>
      </c>
      <c r="E49" s="19">
        <f t="shared" si="2"/>
        <v>20</v>
      </c>
      <c r="F49" s="7">
        <v>20</v>
      </c>
      <c r="G49" s="7"/>
      <c r="H49" s="19">
        <f t="shared" si="5"/>
        <v>35</v>
      </c>
      <c r="I49" s="7">
        <v>35</v>
      </c>
      <c r="J49" s="7"/>
      <c r="K49" s="7"/>
      <c r="L49" s="7">
        <v>75</v>
      </c>
      <c r="M49" s="10">
        <v>1</v>
      </c>
    </row>
    <row r="50" spans="1:13" s="5" customFormat="1" ht="27.75" customHeight="1">
      <c r="A50" s="12" t="s">
        <v>40</v>
      </c>
      <c r="B50" s="13">
        <v>2301</v>
      </c>
      <c r="C50" s="19">
        <f t="shared" si="3"/>
        <v>150</v>
      </c>
      <c r="D50" s="19">
        <f t="shared" si="4"/>
        <v>150</v>
      </c>
      <c r="E50" s="19">
        <f t="shared" ref="E50:E69" si="6">SUM(F50+G50)</f>
        <v>80</v>
      </c>
      <c r="F50" s="7">
        <v>80</v>
      </c>
      <c r="G50" s="7"/>
      <c r="H50" s="19">
        <f t="shared" ref="H50:H69" si="7">SUM(I50+J50)</f>
        <v>70</v>
      </c>
      <c r="I50" s="7">
        <v>70</v>
      </c>
      <c r="J50" s="7"/>
      <c r="K50" s="7"/>
      <c r="L50" s="7"/>
      <c r="M50" s="3">
        <v>2</v>
      </c>
    </row>
    <row r="51" spans="1:13" s="5" customFormat="1" ht="24.75" customHeight="1">
      <c r="A51" s="12" t="s">
        <v>41</v>
      </c>
      <c r="B51" s="9">
        <v>2302</v>
      </c>
      <c r="C51" s="19">
        <f t="shared" si="3"/>
        <v>30</v>
      </c>
      <c r="D51" s="19">
        <f t="shared" si="4"/>
        <v>30</v>
      </c>
      <c r="E51" s="19">
        <f t="shared" si="6"/>
        <v>20</v>
      </c>
      <c r="F51" s="7">
        <v>20</v>
      </c>
      <c r="G51" s="7"/>
      <c r="H51" s="19">
        <f t="shared" si="7"/>
        <v>10</v>
      </c>
      <c r="I51" s="7">
        <v>10</v>
      </c>
      <c r="J51" s="7"/>
      <c r="K51" s="7"/>
      <c r="L51" s="7"/>
      <c r="M51" s="3">
        <v>1</v>
      </c>
    </row>
    <row r="52" spans="1:13" s="5" customFormat="1" ht="13.5" customHeight="1">
      <c r="A52" s="12" t="s">
        <v>42</v>
      </c>
      <c r="B52" s="10">
        <v>2303</v>
      </c>
      <c r="C52" s="19">
        <f t="shared" si="3"/>
        <v>30</v>
      </c>
      <c r="D52" s="19">
        <f t="shared" si="4"/>
        <v>30</v>
      </c>
      <c r="E52" s="19">
        <f t="shared" si="6"/>
        <v>20</v>
      </c>
      <c r="F52" s="7">
        <v>20</v>
      </c>
      <c r="G52" s="7"/>
      <c r="H52" s="19">
        <f t="shared" si="7"/>
        <v>10</v>
      </c>
      <c r="I52" s="7">
        <v>10</v>
      </c>
      <c r="J52" s="7"/>
      <c r="K52" s="7"/>
      <c r="L52" s="7"/>
      <c r="M52" s="10">
        <v>1</v>
      </c>
    </row>
    <row r="53" spans="1:13" s="5" customFormat="1" ht="26.25" customHeight="1">
      <c r="A53" s="12" t="s">
        <v>43</v>
      </c>
      <c r="B53" s="13">
        <v>2304</v>
      </c>
      <c r="C53" s="19">
        <f t="shared" si="3"/>
        <v>80</v>
      </c>
      <c r="D53" s="19">
        <f t="shared" si="4"/>
        <v>80</v>
      </c>
      <c r="E53" s="19">
        <f t="shared" si="6"/>
        <v>50</v>
      </c>
      <c r="F53" s="7">
        <v>50</v>
      </c>
      <c r="G53" s="7"/>
      <c r="H53" s="19">
        <f t="shared" si="7"/>
        <v>30</v>
      </c>
      <c r="I53" s="7">
        <v>30</v>
      </c>
      <c r="J53" s="7"/>
      <c r="K53" s="7"/>
      <c r="L53" s="7"/>
      <c r="M53" s="10">
        <v>2</v>
      </c>
    </row>
    <row r="54" spans="1:13" s="5" customFormat="1">
      <c r="A54" s="12" t="s">
        <v>44</v>
      </c>
      <c r="B54" s="10">
        <v>2305</v>
      </c>
      <c r="C54" s="19">
        <f t="shared" si="3"/>
        <v>30</v>
      </c>
      <c r="D54" s="19">
        <f t="shared" si="4"/>
        <v>30</v>
      </c>
      <c r="E54" s="19">
        <f t="shared" si="6"/>
        <v>20</v>
      </c>
      <c r="F54" s="7">
        <v>20</v>
      </c>
      <c r="G54" s="7"/>
      <c r="H54" s="19">
        <f t="shared" si="7"/>
        <v>10</v>
      </c>
      <c r="I54" s="7">
        <v>10</v>
      </c>
      <c r="J54" s="7"/>
      <c r="K54" s="7"/>
      <c r="L54" s="7"/>
      <c r="M54" s="10">
        <v>1</v>
      </c>
    </row>
    <row r="55" spans="1:13" s="5" customFormat="1" ht="28.5" customHeight="1">
      <c r="A55" s="12" t="s">
        <v>45</v>
      </c>
      <c r="B55" s="13">
        <v>2501</v>
      </c>
      <c r="C55" s="19">
        <f t="shared" si="3"/>
        <v>190</v>
      </c>
      <c r="D55" s="19">
        <f t="shared" si="4"/>
        <v>190</v>
      </c>
      <c r="E55" s="19">
        <f t="shared" si="6"/>
        <v>120</v>
      </c>
      <c r="F55" s="7">
        <v>110</v>
      </c>
      <c r="G55" s="7">
        <v>10</v>
      </c>
      <c r="H55" s="19">
        <f t="shared" si="7"/>
        <v>70</v>
      </c>
      <c r="I55" s="7">
        <v>20</v>
      </c>
      <c r="J55" s="7">
        <v>50</v>
      </c>
      <c r="K55" s="7">
        <v>30</v>
      </c>
      <c r="L55" s="7"/>
      <c r="M55" s="10">
        <v>4</v>
      </c>
    </row>
    <row r="56" spans="1:13" s="5" customFormat="1" ht="27" customHeight="1">
      <c r="A56" s="12" t="s">
        <v>46</v>
      </c>
      <c r="B56" s="13">
        <v>2502</v>
      </c>
      <c r="C56" s="19">
        <f t="shared" si="3"/>
        <v>30</v>
      </c>
      <c r="D56" s="19">
        <f t="shared" si="4"/>
        <v>30</v>
      </c>
      <c r="E56" s="19">
        <f t="shared" si="6"/>
        <v>20</v>
      </c>
      <c r="F56" s="7">
        <v>20</v>
      </c>
      <c r="G56" s="7"/>
      <c r="H56" s="19">
        <f t="shared" si="7"/>
        <v>10</v>
      </c>
      <c r="I56" s="7">
        <v>10</v>
      </c>
      <c r="J56" s="7"/>
      <c r="K56" s="7"/>
      <c r="L56" s="7"/>
      <c r="M56" s="10">
        <v>1</v>
      </c>
    </row>
    <row r="57" spans="1:13" s="5" customFormat="1">
      <c r="A57" s="12" t="s">
        <v>47</v>
      </c>
      <c r="B57" s="13">
        <v>2503</v>
      </c>
      <c r="C57" s="19">
        <f t="shared" si="3"/>
        <v>160</v>
      </c>
      <c r="D57" s="19">
        <f t="shared" si="4"/>
        <v>160</v>
      </c>
      <c r="E57" s="19">
        <f t="shared" si="6"/>
        <v>50</v>
      </c>
      <c r="F57" s="7">
        <v>40</v>
      </c>
      <c r="G57" s="7">
        <v>10</v>
      </c>
      <c r="H57" s="19">
        <f t="shared" si="7"/>
        <v>110</v>
      </c>
      <c r="I57" s="7">
        <v>40</v>
      </c>
      <c r="J57" s="7">
        <v>70</v>
      </c>
      <c r="K57" s="7">
        <v>50</v>
      </c>
      <c r="L57" s="7"/>
      <c r="M57" s="10">
        <v>2</v>
      </c>
    </row>
    <row r="58" spans="1:13" s="5" customFormat="1">
      <c r="A58" s="29" t="s">
        <v>48</v>
      </c>
      <c r="B58" s="13">
        <v>2504</v>
      </c>
      <c r="C58" s="19">
        <f t="shared" si="3"/>
        <v>30</v>
      </c>
      <c r="D58" s="19">
        <f t="shared" si="4"/>
        <v>30</v>
      </c>
      <c r="E58" s="19">
        <f t="shared" si="6"/>
        <v>20</v>
      </c>
      <c r="F58" s="7">
        <v>20</v>
      </c>
      <c r="G58" s="7"/>
      <c r="H58" s="19">
        <f t="shared" si="7"/>
        <v>10</v>
      </c>
      <c r="I58" s="7">
        <v>10</v>
      </c>
      <c r="J58" s="7"/>
      <c r="K58" s="7"/>
      <c r="L58" s="7"/>
      <c r="M58" s="10">
        <v>1</v>
      </c>
    </row>
    <row r="59" spans="1:13" s="5" customFormat="1" ht="15" customHeight="1">
      <c r="A59" s="12" t="s">
        <v>49</v>
      </c>
      <c r="B59" s="9">
        <v>2506</v>
      </c>
      <c r="C59" s="19">
        <f t="shared" si="3"/>
        <v>30</v>
      </c>
      <c r="D59" s="19">
        <f t="shared" si="4"/>
        <v>30</v>
      </c>
      <c r="E59" s="19">
        <f t="shared" si="6"/>
        <v>20</v>
      </c>
      <c r="F59" s="7">
        <v>20</v>
      </c>
      <c r="G59" s="7"/>
      <c r="H59" s="19">
        <f t="shared" si="7"/>
        <v>10</v>
      </c>
      <c r="I59" s="7">
        <v>10</v>
      </c>
      <c r="J59" s="7"/>
      <c r="K59" s="7"/>
      <c r="L59" s="7"/>
      <c r="M59" s="10">
        <v>1</v>
      </c>
    </row>
    <row r="60" spans="1:13" s="5" customFormat="1" ht="12.75" customHeight="1">
      <c r="A60" s="12" t="s">
        <v>50</v>
      </c>
      <c r="B60" s="10">
        <v>2510</v>
      </c>
      <c r="C60" s="19">
        <f t="shared" si="3"/>
        <v>30</v>
      </c>
      <c r="D60" s="19">
        <f t="shared" si="4"/>
        <v>30</v>
      </c>
      <c r="E60" s="19">
        <f t="shared" si="6"/>
        <v>20</v>
      </c>
      <c r="F60" s="7">
        <v>20</v>
      </c>
      <c r="G60" s="7"/>
      <c r="H60" s="19">
        <f t="shared" si="7"/>
        <v>10</v>
      </c>
      <c r="I60" s="7">
        <v>10</v>
      </c>
      <c r="J60" s="7"/>
      <c r="K60" s="7"/>
      <c r="L60" s="7"/>
      <c r="M60" s="10">
        <v>1</v>
      </c>
    </row>
    <row r="61" spans="1:13" s="5" customFormat="1">
      <c r="A61" s="30" t="s">
        <v>51</v>
      </c>
      <c r="B61" s="10">
        <v>2512</v>
      </c>
      <c r="C61" s="19">
        <f t="shared" si="3"/>
        <v>30</v>
      </c>
      <c r="D61" s="19">
        <f t="shared" si="4"/>
        <v>30</v>
      </c>
      <c r="E61" s="19">
        <f t="shared" si="6"/>
        <v>20</v>
      </c>
      <c r="F61" s="7">
        <v>20</v>
      </c>
      <c r="G61" s="7"/>
      <c r="H61" s="19">
        <f t="shared" si="7"/>
        <v>10</v>
      </c>
      <c r="I61" s="7">
        <v>10</v>
      </c>
      <c r="J61" s="7"/>
      <c r="K61" s="7"/>
      <c r="L61" s="7"/>
      <c r="M61" s="10">
        <v>1</v>
      </c>
    </row>
    <row r="62" spans="1:13" s="5" customFormat="1">
      <c r="A62" s="12" t="s">
        <v>52</v>
      </c>
      <c r="B62" s="10">
        <v>2551</v>
      </c>
      <c r="C62" s="19">
        <f t="shared" si="3"/>
        <v>60</v>
      </c>
      <c r="D62" s="19">
        <f t="shared" si="4"/>
        <v>60</v>
      </c>
      <c r="E62" s="19">
        <f t="shared" si="6"/>
        <v>40</v>
      </c>
      <c r="F62" s="7">
        <v>40</v>
      </c>
      <c r="G62" s="7"/>
      <c r="H62" s="19">
        <f t="shared" si="7"/>
        <v>20</v>
      </c>
      <c r="I62" s="7">
        <v>20</v>
      </c>
      <c r="J62" s="7"/>
      <c r="K62" s="7"/>
      <c r="L62" s="7"/>
      <c r="M62" s="10">
        <v>2</v>
      </c>
    </row>
    <row r="63" spans="1:13" s="5" customFormat="1">
      <c r="A63" s="12" t="s">
        <v>53</v>
      </c>
      <c r="B63" s="13">
        <v>2552</v>
      </c>
      <c r="C63" s="19">
        <f t="shared" si="3"/>
        <v>60</v>
      </c>
      <c r="D63" s="19">
        <f t="shared" si="4"/>
        <v>60</v>
      </c>
      <c r="E63" s="19">
        <f t="shared" si="6"/>
        <v>40</v>
      </c>
      <c r="F63" s="7">
        <v>40</v>
      </c>
      <c r="G63" s="7"/>
      <c r="H63" s="19">
        <f t="shared" si="7"/>
        <v>20</v>
      </c>
      <c r="I63" s="7">
        <v>20</v>
      </c>
      <c r="J63" s="7"/>
      <c r="K63" s="7"/>
      <c r="L63" s="7"/>
      <c r="M63" s="10">
        <v>2</v>
      </c>
    </row>
    <row r="64" spans="1:13" s="5" customFormat="1" ht="14.25" customHeight="1">
      <c r="A64" s="12" t="s">
        <v>54</v>
      </c>
      <c r="B64" s="13">
        <v>2701</v>
      </c>
      <c r="C64" s="19">
        <f t="shared" si="3"/>
        <v>90</v>
      </c>
      <c r="D64" s="19">
        <f t="shared" si="4"/>
        <v>90</v>
      </c>
      <c r="E64" s="19">
        <f t="shared" si="6"/>
        <v>50</v>
      </c>
      <c r="F64" s="7">
        <v>50</v>
      </c>
      <c r="G64" s="7"/>
      <c r="H64" s="19">
        <f t="shared" si="7"/>
        <v>40</v>
      </c>
      <c r="I64" s="7">
        <v>40</v>
      </c>
      <c r="J64" s="7"/>
      <c r="K64" s="7"/>
      <c r="L64" s="7"/>
      <c r="M64" s="10">
        <v>2</v>
      </c>
    </row>
    <row r="65" spans="1:13" s="5" customFormat="1">
      <c r="A65" s="12" t="s">
        <v>55</v>
      </c>
      <c r="B65" s="13">
        <v>2806</v>
      </c>
      <c r="C65" s="19">
        <f t="shared" si="3"/>
        <v>30</v>
      </c>
      <c r="D65" s="19">
        <f t="shared" si="4"/>
        <v>30</v>
      </c>
      <c r="E65" s="19">
        <f t="shared" si="6"/>
        <v>20</v>
      </c>
      <c r="F65" s="7">
        <v>20</v>
      </c>
      <c r="G65" s="7"/>
      <c r="H65" s="19">
        <f t="shared" si="7"/>
        <v>10</v>
      </c>
      <c r="I65" s="7">
        <v>10</v>
      </c>
      <c r="J65" s="7"/>
      <c r="K65" s="7"/>
      <c r="L65" s="7"/>
      <c r="M65" s="10">
        <v>1</v>
      </c>
    </row>
    <row r="66" spans="1:13" s="5" customFormat="1">
      <c r="A66" s="12" t="s">
        <v>56</v>
      </c>
      <c r="B66" s="16">
        <v>2851</v>
      </c>
      <c r="C66" s="19">
        <f t="shared" si="3"/>
        <v>30</v>
      </c>
      <c r="D66" s="19">
        <f t="shared" si="4"/>
        <v>30</v>
      </c>
      <c r="E66" s="19">
        <f t="shared" si="6"/>
        <v>20</v>
      </c>
      <c r="F66" s="7">
        <v>20</v>
      </c>
      <c r="G66" s="7"/>
      <c r="H66" s="19">
        <f t="shared" si="7"/>
        <v>10</v>
      </c>
      <c r="I66" s="7">
        <v>10</v>
      </c>
      <c r="J66" s="7"/>
      <c r="K66" s="7"/>
      <c r="L66" s="7"/>
      <c r="M66" s="10">
        <v>1</v>
      </c>
    </row>
    <row r="67" spans="1:13" s="5" customFormat="1">
      <c r="A67" s="12" t="s">
        <v>57</v>
      </c>
      <c r="B67" s="16">
        <v>2901</v>
      </c>
      <c r="C67" s="19">
        <f t="shared" si="3"/>
        <v>105</v>
      </c>
      <c r="D67" s="19">
        <f t="shared" si="4"/>
        <v>30</v>
      </c>
      <c r="E67" s="19">
        <f t="shared" si="6"/>
        <v>20</v>
      </c>
      <c r="F67" s="7">
        <v>20</v>
      </c>
      <c r="G67" s="7"/>
      <c r="H67" s="19">
        <f t="shared" si="7"/>
        <v>10</v>
      </c>
      <c r="I67" s="7">
        <v>10</v>
      </c>
      <c r="J67" s="7"/>
      <c r="K67" s="7"/>
      <c r="L67" s="7">
        <v>75</v>
      </c>
      <c r="M67" s="3">
        <v>1</v>
      </c>
    </row>
    <row r="68" spans="1:13" s="5" customFormat="1">
      <c r="A68" s="12" t="s">
        <v>58</v>
      </c>
      <c r="B68" s="9">
        <v>2902</v>
      </c>
      <c r="C68" s="19">
        <f t="shared" si="3"/>
        <v>240</v>
      </c>
      <c r="D68" s="19">
        <f t="shared" si="4"/>
        <v>140</v>
      </c>
      <c r="E68" s="19">
        <f t="shared" si="6"/>
        <v>50</v>
      </c>
      <c r="F68" s="7">
        <v>50</v>
      </c>
      <c r="G68" s="7"/>
      <c r="H68" s="19">
        <f t="shared" si="7"/>
        <v>90</v>
      </c>
      <c r="I68" s="7">
        <v>90</v>
      </c>
      <c r="J68" s="7"/>
      <c r="K68" s="7"/>
      <c r="L68" s="7">
        <v>100</v>
      </c>
      <c r="M68" s="7">
        <v>2</v>
      </c>
    </row>
    <row r="69" spans="1:13" s="5" customFormat="1" ht="12.75" customHeight="1">
      <c r="A69" s="14" t="s">
        <v>59</v>
      </c>
      <c r="B69" s="9">
        <v>2903</v>
      </c>
      <c r="C69" s="19">
        <f t="shared" si="3"/>
        <v>130</v>
      </c>
      <c r="D69" s="19">
        <f t="shared" si="4"/>
        <v>55</v>
      </c>
      <c r="E69" s="19">
        <f t="shared" si="6"/>
        <v>35</v>
      </c>
      <c r="F69" s="7">
        <v>35</v>
      </c>
      <c r="G69" s="7"/>
      <c r="H69" s="19">
        <f t="shared" si="7"/>
        <v>20</v>
      </c>
      <c r="I69" s="7">
        <v>20</v>
      </c>
      <c r="J69" s="7"/>
      <c r="K69" s="7"/>
      <c r="L69" s="7">
        <v>75</v>
      </c>
      <c r="M69" s="7">
        <v>2</v>
      </c>
    </row>
    <row r="70" spans="1:13" s="5" customFormat="1" ht="14.25" customHeight="1">
      <c r="A70" s="12"/>
      <c r="B70" s="9"/>
      <c r="C70" s="19" t="s">
        <v>0</v>
      </c>
      <c r="D70" s="19"/>
      <c r="E70" s="19" t="s">
        <v>0</v>
      </c>
      <c r="F70" s="7"/>
      <c r="G70" s="7"/>
      <c r="H70" s="19" t="s">
        <v>0</v>
      </c>
      <c r="I70" s="7"/>
      <c r="J70" s="7"/>
      <c r="K70" s="7"/>
      <c r="L70" s="7"/>
      <c r="M70" s="7"/>
    </row>
    <row r="71" spans="1:13" s="21" customFormat="1" ht="30" customHeight="1">
      <c r="A71" s="8" t="s">
        <v>60</v>
      </c>
      <c r="B71" s="8"/>
      <c r="C71" s="4">
        <f t="shared" ref="C71:K71" si="8">SUM(C72:C93)</f>
        <v>1111</v>
      </c>
      <c r="D71" s="4">
        <f t="shared" si="8"/>
        <v>1111</v>
      </c>
      <c r="E71" s="4">
        <f t="shared" si="8"/>
        <v>825</v>
      </c>
      <c r="F71" s="4">
        <f t="shared" si="8"/>
        <v>825</v>
      </c>
      <c r="G71" s="4"/>
      <c r="H71" s="4">
        <f t="shared" si="8"/>
        <v>286</v>
      </c>
      <c r="I71" s="4">
        <f t="shared" si="8"/>
        <v>196</v>
      </c>
      <c r="J71" s="4">
        <f t="shared" si="8"/>
        <v>90</v>
      </c>
      <c r="K71" s="4">
        <f t="shared" si="8"/>
        <v>90</v>
      </c>
      <c r="L71" s="4"/>
      <c r="M71" s="4">
        <f>SUM(M72:M93)</f>
        <v>11</v>
      </c>
    </row>
    <row r="72" spans="1:13" s="5" customFormat="1" ht="26.25" customHeight="1">
      <c r="A72" s="12" t="s">
        <v>61</v>
      </c>
      <c r="B72" s="13">
        <v>352</v>
      </c>
      <c r="C72" s="19">
        <f t="shared" si="3"/>
        <v>25</v>
      </c>
      <c r="D72" s="19">
        <f t="shared" si="4"/>
        <v>25</v>
      </c>
      <c r="E72" s="19">
        <f t="shared" ref="E72:E93" si="9">SUM(F72+G72)</f>
        <v>20</v>
      </c>
      <c r="F72" s="7">
        <v>20</v>
      </c>
      <c r="G72" s="7"/>
      <c r="H72" s="19">
        <f t="shared" ref="H72:H93" si="10">SUM(I72+J72)</f>
        <v>5</v>
      </c>
      <c r="I72" s="7">
        <v>5</v>
      </c>
      <c r="J72" s="7"/>
      <c r="K72" s="7"/>
      <c r="L72" s="7"/>
      <c r="M72" s="10">
        <v>1</v>
      </c>
    </row>
    <row r="73" spans="1:13" s="5" customFormat="1" ht="14.25" customHeight="1">
      <c r="A73" s="12" t="s">
        <v>17</v>
      </c>
      <c r="B73" s="13">
        <v>1806</v>
      </c>
      <c r="C73" s="19">
        <f t="shared" si="3"/>
        <v>115</v>
      </c>
      <c r="D73" s="19">
        <f t="shared" si="4"/>
        <v>115</v>
      </c>
      <c r="E73" s="19">
        <f t="shared" si="9"/>
        <v>75</v>
      </c>
      <c r="F73" s="7">
        <v>75</v>
      </c>
      <c r="G73" s="7"/>
      <c r="H73" s="19">
        <f t="shared" si="10"/>
        <v>40</v>
      </c>
      <c r="I73" s="7">
        <v>40</v>
      </c>
      <c r="J73" s="7"/>
      <c r="K73" s="7"/>
      <c r="L73" s="7"/>
      <c r="M73" s="10">
        <v>2</v>
      </c>
    </row>
    <row r="74" spans="1:13" s="5" customFormat="1" ht="12.75" customHeight="1">
      <c r="A74" s="12" t="s">
        <v>18</v>
      </c>
      <c r="B74" s="10">
        <v>1809</v>
      </c>
      <c r="C74" s="19">
        <f t="shared" si="3"/>
        <v>140</v>
      </c>
      <c r="D74" s="19">
        <f t="shared" si="4"/>
        <v>140</v>
      </c>
      <c r="E74" s="19">
        <f t="shared" si="9"/>
        <v>75</v>
      </c>
      <c r="F74" s="7">
        <v>75</v>
      </c>
      <c r="G74" s="7"/>
      <c r="H74" s="19">
        <f t="shared" si="10"/>
        <v>65</v>
      </c>
      <c r="I74" s="7">
        <v>25</v>
      </c>
      <c r="J74" s="7">
        <v>40</v>
      </c>
      <c r="K74" s="7">
        <v>40</v>
      </c>
      <c r="L74" s="7"/>
      <c r="M74" s="10">
        <v>2</v>
      </c>
    </row>
    <row r="75" spans="1:13" s="5" customFormat="1" ht="12.75" customHeight="1">
      <c r="A75" s="14" t="s">
        <v>62</v>
      </c>
      <c r="B75" s="10">
        <v>1813</v>
      </c>
      <c r="C75" s="19">
        <f t="shared" si="3"/>
        <v>25</v>
      </c>
      <c r="D75" s="19">
        <f t="shared" si="4"/>
        <v>25</v>
      </c>
      <c r="E75" s="19">
        <f t="shared" si="9"/>
        <v>20</v>
      </c>
      <c r="F75" s="7">
        <v>20</v>
      </c>
      <c r="G75" s="7"/>
      <c r="H75" s="19">
        <f t="shared" si="10"/>
        <v>5</v>
      </c>
      <c r="I75" s="7">
        <v>5</v>
      </c>
      <c r="J75" s="7"/>
      <c r="K75" s="7"/>
      <c r="L75" s="7"/>
      <c r="M75" s="10">
        <v>1</v>
      </c>
    </row>
    <row r="76" spans="1:13" s="5" customFormat="1" ht="12.75" customHeight="1">
      <c r="A76" s="14" t="s">
        <v>20</v>
      </c>
      <c r="B76" s="13">
        <v>1851</v>
      </c>
      <c r="C76" s="19">
        <f t="shared" si="3"/>
        <v>25</v>
      </c>
      <c r="D76" s="19">
        <f t="shared" si="4"/>
        <v>25</v>
      </c>
      <c r="E76" s="19">
        <f t="shared" si="9"/>
        <v>20</v>
      </c>
      <c r="F76" s="7">
        <v>20</v>
      </c>
      <c r="G76" s="7"/>
      <c r="H76" s="19">
        <f t="shared" si="10"/>
        <v>5</v>
      </c>
      <c r="I76" s="7">
        <v>5</v>
      </c>
      <c r="J76" s="7"/>
      <c r="K76" s="7"/>
      <c r="L76" s="7"/>
      <c r="M76" s="10"/>
    </row>
    <row r="77" spans="1:13" s="5" customFormat="1" ht="12.75" customHeight="1">
      <c r="A77" s="12" t="s">
        <v>23</v>
      </c>
      <c r="B77" s="13">
        <v>1903</v>
      </c>
      <c r="C77" s="19">
        <f t="shared" si="3"/>
        <v>30</v>
      </c>
      <c r="D77" s="19">
        <f t="shared" si="4"/>
        <v>30</v>
      </c>
      <c r="E77" s="19">
        <f t="shared" si="9"/>
        <v>20</v>
      </c>
      <c r="F77" s="7">
        <v>20</v>
      </c>
      <c r="G77" s="7"/>
      <c r="H77" s="19">
        <f t="shared" si="10"/>
        <v>10</v>
      </c>
      <c r="I77" s="7">
        <v>10</v>
      </c>
      <c r="J77" s="7"/>
      <c r="K77" s="7"/>
      <c r="L77" s="7"/>
      <c r="M77" s="10"/>
    </row>
    <row r="78" spans="1:13" s="5" customFormat="1">
      <c r="A78" s="12" t="s">
        <v>63</v>
      </c>
      <c r="B78" s="17">
        <v>1904</v>
      </c>
      <c r="C78" s="19">
        <f t="shared" si="3"/>
        <v>55</v>
      </c>
      <c r="D78" s="19">
        <f t="shared" si="4"/>
        <v>55</v>
      </c>
      <c r="E78" s="19">
        <f t="shared" si="9"/>
        <v>20</v>
      </c>
      <c r="F78" s="7">
        <v>20</v>
      </c>
      <c r="G78" s="7"/>
      <c r="H78" s="19">
        <f t="shared" si="10"/>
        <v>35</v>
      </c>
      <c r="I78" s="7">
        <v>10</v>
      </c>
      <c r="J78" s="7">
        <v>25</v>
      </c>
      <c r="K78" s="7">
        <v>25</v>
      </c>
      <c r="L78" s="7"/>
      <c r="M78" s="10"/>
    </row>
    <row r="79" spans="1:13" s="5" customFormat="1" ht="12" customHeight="1">
      <c r="A79" s="12" t="s">
        <v>24</v>
      </c>
      <c r="B79" s="15">
        <v>1906</v>
      </c>
      <c r="C79" s="19">
        <f t="shared" si="3"/>
        <v>25</v>
      </c>
      <c r="D79" s="19">
        <f t="shared" si="4"/>
        <v>25</v>
      </c>
      <c r="E79" s="19">
        <f t="shared" si="9"/>
        <v>20</v>
      </c>
      <c r="F79" s="7">
        <v>20</v>
      </c>
      <c r="G79" s="7"/>
      <c r="H79" s="19">
        <f t="shared" si="10"/>
        <v>5</v>
      </c>
      <c r="I79" s="7">
        <v>5</v>
      </c>
      <c r="J79" s="7"/>
      <c r="K79" s="7"/>
      <c r="L79" s="7"/>
      <c r="M79" s="10"/>
    </row>
    <row r="80" spans="1:13" s="5" customFormat="1">
      <c r="A80" s="12" t="s">
        <v>64</v>
      </c>
      <c r="B80" s="17">
        <v>2004</v>
      </c>
      <c r="C80" s="19">
        <f t="shared" si="3"/>
        <v>155</v>
      </c>
      <c r="D80" s="19">
        <f t="shared" si="4"/>
        <v>155</v>
      </c>
      <c r="E80" s="19">
        <f t="shared" si="9"/>
        <v>100</v>
      </c>
      <c r="F80" s="7">
        <v>100</v>
      </c>
      <c r="G80" s="7"/>
      <c r="H80" s="19">
        <f t="shared" si="10"/>
        <v>55</v>
      </c>
      <c r="I80" s="7">
        <v>30</v>
      </c>
      <c r="J80" s="7">
        <v>25</v>
      </c>
      <c r="K80" s="7">
        <v>25</v>
      </c>
      <c r="L80" s="7"/>
      <c r="M80" s="10">
        <v>1</v>
      </c>
    </row>
    <row r="81" spans="1:13" s="5" customFormat="1" ht="26.25" customHeight="1">
      <c r="A81" s="12" t="s">
        <v>65</v>
      </c>
      <c r="B81" s="17">
        <v>2007</v>
      </c>
      <c r="C81" s="19">
        <f t="shared" si="3"/>
        <v>45</v>
      </c>
      <c r="D81" s="19">
        <f t="shared" si="4"/>
        <v>45</v>
      </c>
      <c r="E81" s="19">
        <f t="shared" si="9"/>
        <v>40</v>
      </c>
      <c r="F81" s="7">
        <v>40</v>
      </c>
      <c r="G81" s="7"/>
      <c r="H81" s="19">
        <f t="shared" si="10"/>
        <v>5</v>
      </c>
      <c r="I81" s="7">
        <v>5</v>
      </c>
      <c r="J81" s="7"/>
      <c r="K81" s="7"/>
      <c r="L81" s="7"/>
      <c r="M81" s="10"/>
    </row>
    <row r="82" spans="1:13" s="5" customFormat="1">
      <c r="A82" s="12" t="s">
        <v>31</v>
      </c>
      <c r="B82" s="18">
        <v>2051</v>
      </c>
      <c r="C82" s="19">
        <f t="shared" si="3"/>
        <v>55</v>
      </c>
      <c r="D82" s="19">
        <f t="shared" si="4"/>
        <v>55</v>
      </c>
      <c r="E82" s="19">
        <f t="shared" si="9"/>
        <v>40</v>
      </c>
      <c r="F82" s="7">
        <v>40</v>
      </c>
      <c r="G82" s="7"/>
      <c r="H82" s="19">
        <f t="shared" si="10"/>
        <v>15</v>
      </c>
      <c r="I82" s="7">
        <v>15</v>
      </c>
      <c r="J82" s="7"/>
      <c r="K82" s="7"/>
      <c r="L82" s="7"/>
      <c r="M82" s="10"/>
    </row>
    <row r="83" spans="1:13" s="5" customFormat="1">
      <c r="A83" s="14" t="s">
        <v>66</v>
      </c>
      <c r="B83" s="18">
        <v>2202</v>
      </c>
      <c r="C83" s="19">
        <f t="shared" ref="C83:C113" si="11">SUM(D83+L83)</f>
        <v>22</v>
      </c>
      <c r="D83" s="19">
        <f t="shared" ref="D83:D113" si="12">SUM(E83+H83)</f>
        <v>22</v>
      </c>
      <c r="E83" s="19">
        <f t="shared" si="9"/>
        <v>20</v>
      </c>
      <c r="F83" s="7">
        <v>20</v>
      </c>
      <c r="G83" s="7"/>
      <c r="H83" s="19">
        <f t="shared" si="10"/>
        <v>2</v>
      </c>
      <c r="I83" s="7">
        <v>2</v>
      </c>
      <c r="J83" s="7"/>
      <c r="K83" s="7"/>
      <c r="L83" s="7"/>
      <c r="M83" s="10"/>
    </row>
    <row r="84" spans="1:13" s="5" customFormat="1" ht="27" customHeight="1">
      <c r="A84" s="12" t="s">
        <v>67</v>
      </c>
      <c r="B84" s="17">
        <v>2203</v>
      </c>
      <c r="C84" s="19">
        <f t="shared" si="11"/>
        <v>45</v>
      </c>
      <c r="D84" s="19">
        <f t="shared" si="12"/>
        <v>45</v>
      </c>
      <c r="E84" s="19">
        <f t="shared" si="9"/>
        <v>40</v>
      </c>
      <c r="F84" s="7">
        <v>40</v>
      </c>
      <c r="G84" s="7"/>
      <c r="H84" s="19">
        <f t="shared" si="10"/>
        <v>5</v>
      </c>
      <c r="I84" s="7">
        <v>5</v>
      </c>
      <c r="J84" s="7"/>
      <c r="K84" s="7"/>
      <c r="L84" s="7"/>
      <c r="M84" s="10">
        <v>1</v>
      </c>
    </row>
    <row r="85" spans="1:13" s="5" customFormat="1" ht="27.75" customHeight="1">
      <c r="A85" s="12" t="s">
        <v>68</v>
      </c>
      <c r="B85" s="17">
        <v>2204</v>
      </c>
      <c r="C85" s="19">
        <f t="shared" si="11"/>
        <v>47</v>
      </c>
      <c r="D85" s="19">
        <f t="shared" si="12"/>
        <v>47</v>
      </c>
      <c r="E85" s="19">
        <f t="shared" si="9"/>
        <v>45</v>
      </c>
      <c r="F85" s="7">
        <v>45</v>
      </c>
      <c r="G85" s="7"/>
      <c r="H85" s="19">
        <f t="shared" si="10"/>
        <v>2</v>
      </c>
      <c r="I85" s="7">
        <v>2</v>
      </c>
      <c r="J85" s="7"/>
      <c r="K85" s="7"/>
      <c r="L85" s="7"/>
      <c r="M85" s="10"/>
    </row>
    <row r="86" spans="1:13" s="5" customFormat="1" ht="26.25" customHeight="1">
      <c r="A86" s="14" t="s">
        <v>39</v>
      </c>
      <c r="B86" s="17">
        <v>2205</v>
      </c>
      <c r="C86" s="19">
        <f t="shared" si="11"/>
        <v>23</v>
      </c>
      <c r="D86" s="19">
        <f t="shared" si="12"/>
        <v>23</v>
      </c>
      <c r="E86" s="19">
        <f t="shared" si="9"/>
        <v>23</v>
      </c>
      <c r="F86" s="7">
        <v>23</v>
      </c>
      <c r="G86" s="7"/>
      <c r="H86" s="19"/>
      <c r="I86" s="7"/>
      <c r="J86" s="7"/>
      <c r="K86" s="7"/>
      <c r="L86" s="7"/>
      <c r="M86" s="10"/>
    </row>
    <row r="87" spans="1:13" s="5" customFormat="1" ht="28.5" customHeight="1">
      <c r="A87" s="12" t="s">
        <v>69</v>
      </c>
      <c r="B87" s="17">
        <v>2207</v>
      </c>
      <c r="C87" s="19">
        <f t="shared" si="11"/>
        <v>20</v>
      </c>
      <c r="D87" s="19">
        <f t="shared" si="12"/>
        <v>20</v>
      </c>
      <c r="E87" s="19">
        <f t="shared" si="9"/>
        <v>20</v>
      </c>
      <c r="F87" s="7">
        <v>20</v>
      </c>
      <c r="G87" s="7"/>
      <c r="H87" s="19"/>
      <c r="I87" s="7"/>
      <c r="J87" s="7"/>
      <c r="K87" s="7"/>
      <c r="L87" s="7"/>
      <c r="M87" s="10"/>
    </row>
    <row r="88" spans="1:13" s="5" customFormat="1" ht="27" customHeight="1">
      <c r="A88" s="12" t="s">
        <v>70</v>
      </c>
      <c r="B88" s="17">
        <v>2208</v>
      </c>
      <c r="C88" s="19">
        <f t="shared" si="11"/>
        <v>20</v>
      </c>
      <c r="D88" s="19">
        <f t="shared" si="12"/>
        <v>20</v>
      </c>
      <c r="E88" s="19">
        <f t="shared" si="9"/>
        <v>20</v>
      </c>
      <c r="F88" s="7">
        <v>20</v>
      </c>
      <c r="G88" s="7"/>
      <c r="H88" s="19"/>
      <c r="I88" s="7"/>
      <c r="J88" s="7"/>
      <c r="K88" s="7"/>
      <c r="L88" s="7"/>
      <c r="M88" s="10" t="s">
        <v>0</v>
      </c>
    </row>
    <row r="89" spans="1:13" s="5" customFormat="1">
      <c r="A89" s="12" t="s">
        <v>71</v>
      </c>
      <c r="B89" s="17">
        <v>2601</v>
      </c>
      <c r="C89" s="19">
        <f t="shared" si="11"/>
        <v>48</v>
      </c>
      <c r="D89" s="19">
        <f t="shared" si="12"/>
        <v>48</v>
      </c>
      <c r="E89" s="19">
        <f t="shared" si="9"/>
        <v>40</v>
      </c>
      <c r="F89" s="7">
        <v>40</v>
      </c>
      <c r="G89" s="7"/>
      <c r="H89" s="19">
        <f t="shared" si="10"/>
        <v>8</v>
      </c>
      <c r="I89" s="7">
        <v>8</v>
      </c>
      <c r="J89" s="7"/>
      <c r="K89" s="7"/>
      <c r="L89" s="7"/>
      <c r="M89" s="10">
        <v>1</v>
      </c>
    </row>
    <row r="90" spans="1:13" s="5" customFormat="1" ht="13.5" customHeight="1">
      <c r="A90" s="12" t="s">
        <v>72</v>
      </c>
      <c r="B90" s="17">
        <v>2801</v>
      </c>
      <c r="C90" s="19">
        <f t="shared" si="11"/>
        <v>71</v>
      </c>
      <c r="D90" s="19">
        <f t="shared" si="12"/>
        <v>71</v>
      </c>
      <c r="E90" s="19">
        <f t="shared" si="9"/>
        <v>65</v>
      </c>
      <c r="F90" s="7">
        <v>65</v>
      </c>
      <c r="G90" s="7"/>
      <c r="H90" s="19">
        <f t="shared" si="10"/>
        <v>6</v>
      </c>
      <c r="I90" s="7">
        <v>6</v>
      </c>
      <c r="J90" s="7"/>
      <c r="K90" s="7"/>
      <c r="L90" s="7"/>
      <c r="M90" s="10">
        <v>1</v>
      </c>
    </row>
    <row r="91" spans="1:13" s="5" customFormat="1" ht="15.75" customHeight="1">
      <c r="A91" s="12" t="s">
        <v>73</v>
      </c>
      <c r="B91" s="17">
        <v>2803</v>
      </c>
      <c r="C91" s="19">
        <f t="shared" si="11"/>
        <v>47</v>
      </c>
      <c r="D91" s="19">
        <f t="shared" si="12"/>
        <v>47</v>
      </c>
      <c r="E91" s="19">
        <f t="shared" si="9"/>
        <v>42</v>
      </c>
      <c r="F91" s="7">
        <v>42</v>
      </c>
      <c r="G91" s="7"/>
      <c r="H91" s="19">
        <f t="shared" si="10"/>
        <v>5</v>
      </c>
      <c r="I91" s="7">
        <v>5</v>
      </c>
      <c r="J91" s="7"/>
      <c r="K91" s="7"/>
      <c r="L91" s="7"/>
      <c r="M91" s="10" t="s">
        <v>0</v>
      </c>
    </row>
    <row r="92" spans="1:13" s="5" customFormat="1" ht="15.75" customHeight="1">
      <c r="A92" s="12" t="s">
        <v>55</v>
      </c>
      <c r="B92" s="15">
        <v>2806</v>
      </c>
      <c r="C92" s="19">
        <f t="shared" si="11"/>
        <v>23</v>
      </c>
      <c r="D92" s="19">
        <f t="shared" si="12"/>
        <v>23</v>
      </c>
      <c r="E92" s="19">
        <f t="shared" si="9"/>
        <v>20</v>
      </c>
      <c r="F92" s="7">
        <v>20</v>
      </c>
      <c r="G92" s="7"/>
      <c r="H92" s="19">
        <f t="shared" si="10"/>
        <v>3</v>
      </c>
      <c r="I92" s="7">
        <v>3</v>
      </c>
      <c r="J92" s="7"/>
      <c r="K92" s="7"/>
      <c r="L92" s="7"/>
      <c r="M92" s="10" t="s">
        <v>0</v>
      </c>
    </row>
    <row r="93" spans="1:13" s="5" customFormat="1" ht="18" customHeight="1">
      <c r="A93" s="12" t="s">
        <v>58</v>
      </c>
      <c r="B93" s="15">
        <v>2902</v>
      </c>
      <c r="C93" s="19">
        <f t="shared" si="11"/>
        <v>50</v>
      </c>
      <c r="D93" s="19">
        <f t="shared" si="12"/>
        <v>50</v>
      </c>
      <c r="E93" s="19">
        <f t="shared" si="9"/>
        <v>40</v>
      </c>
      <c r="F93" s="7">
        <v>40</v>
      </c>
      <c r="G93" s="7"/>
      <c r="H93" s="19">
        <f t="shared" si="10"/>
        <v>10</v>
      </c>
      <c r="I93" s="7">
        <v>10</v>
      </c>
      <c r="J93" s="7"/>
      <c r="K93" s="7"/>
      <c r="L93" s="7"/>
      <c r="M93" s="10">
        <v>1</v>
      </c>
    </row>
    <row r="94" spans="1:13" s="5" customFormat="1" ht="12.75" customHeight="1">
      <c r="A94" s="12"/>
      <c r="B94" s="19"/>
      <c r="C94" s="19"/>
      <c r="D94" s="19"/>
      <c r="E94" s="19" t="s">
        <v>0</v>
      </c>
      <c r="F94" s="7"/>
      <c r="G94" s="7"/>
      <c r="H94" s="19" t="s">
        <v>0</v>
      </c>
      <c r="I94" s="7"/>
      <c r="J94" s="7"/>
      <c r="K94" s="7"/>
      <c r="L94" s="7"/>
      <c r="M94" s="7"/>
    </row>
    <row r="95" spans="1:13" s="5" customFormat="1" ht="15" customHeight="1">
      <c r="A95" s="8" t="s">
        <v>74</v>
      </c>
      <c r="B95" s="20"/>
      <c r="C95" s="20">
        <f t="shared" ref="C95:J95" si="13">SUM(C96:C98)</f>
        <v>1296</v>
      </c>
      <c r="D95" s="20">
        <f t="shared" si="13"/>
        <v>1296</v>
      </c>
      <c r="E95" s="20">
        <f t="shared" si="13"/>
        <v>691</v>
      </c>
      <c r="F95" s="20">
        <f t="shared" si="13"/>
        <v>210</v>
      </c>
      <c r="G95" s="20">
        <f t="shared" si="13"/>
        <v>481</v>
      </c>
      <c r="H95" s="20">
        <f t="shared" si="13"/>
        <v>605</v>
      </c>
      <c r="I95" s="20">
        <f t="shared" si="13"/>
        <v>400</v>
      </c>
      <c r="J95" s="20">
        <f t="shared" si="13"/>
        <v>205</v>
      </c>
      <c r="K95" s="20"/>
      <c r="L95" s="7"/>
      <c r="M95" s="20">
        <f>SUM(M96:M98)</f>
        <v>15</v>
      </c>
    </row>
    <row r="96" spans="1:13" s="5" customFormat="1" ht="15.75" customHeight="1">
      <c r="A96" s="12" t="s">
        <v>75</v>
      </c>
      <c r="B96" s="17">
        <v>1701</v>
      </c>
      <c r="C96" s="19">
        <f t="shared" si="11"/>
        <v>1161</v>
      </c>
      <c r="D96" s="19">
        <f t="shared" si="12"/>
        <v>1161</v>
      </c>
      <c r="E96" s="19">
        <f>SUM(F96+G96)</f>
        <v>691</v>
      </c>
      <c r="F96" s="7">
        <v>210</v>
      </c>
      <c r="G96" s="7">
        <v>481</v>
      </c>
      <c r="H96" s="19">
        <f>SUM(I96+J96)</f>
        <v>470</v>
      </c>
      <c r="I96" s="7">
        <v>400</v>
      </c>
      <c r="J96" s="7">
        <v>70</v>
      </c>
      <c r="K96" s="7"/>
      <c r="L96" s="7"/>
      <c r="M96" s="10">
        <v>14</v>
      </c>
    </row>
    <row r="97" spans="1:13" s="5" customFormat="1" ht="15" customHeight="1">
      <c r="A97" s="31" t="s">
        <v>76</v>
      </c>
      <c r="B97" s="17">
        <v>1702</v>
      </c>
      <c r="C97" s="19">
        <f t="shared" si="11"/>
        <v>75</v>
      </c>
      <c r="D97" s="19">
        <f t="shared" si="12"/>
        <v>75</v>
      </c>
      <c r="E97" s="19"/>
      <c r="F97" s="7"/>
      <c r="G97" s="7"/>
      <c r="H97" s="19">
        <f>SUM(I97+J97)</f>
        <v>75</v>
      </c>
      <c r="I97" s="7"/>
      <c r="J97" s="7">
        <v>75</v>
      </c>
      <c r="K97" s="7" t="s">
        <v>0</v>
      </c>
      <c r="L97" s="7"/>
      <c r="M97" s="10"/>
    </row>
    <row r="98" spans="1:13" s="5" customFormat="1" ht="15.75" customHeight="1">
      <c r="A98" s="31" t="s">
        <v>77</v>
      </c>
      <c r="B98" s="17">
        <v>1751</v>
      </c>
      <c r="C98" s="19">
        <f t="shared" si="11"/>
        <v>60</v>
      </c>
      <c r="D98" s="19">
        <f t="shared" si="12"/>
        <v>60</v>
      </c>
      <c r="E98" s="19"/>
      <c r="F98" s="7"/>
      <c r="G98" s="7"/>
      <c r="H98" s="19">
        <f>SUM(I98+J98)</f>
        <v>60</v>
      </c>
      <c r="I98" s="7"/>
      <c r="J98" s="7">
        <v>60</v>
      </c>
      <c r="K98" s="7"/>
      <c r="L98" s="7"/>
      <c r="M98" s="10">
        <v>1</v>
      </c>
    </row>
    <row r="99" spans="1:13" s="5" customFormat="1" ht="14.25" customHeight="1">
      <c r="A99" s="14"/>
      <c r="B99" s="10"/>
      <c r="C99" s="19"/>
      <c r="D99" s="19"/>
      <c r="E99" s="19" t="s">
        <v>0</v>
      </c>
      <c r="F99" s="7"/>
      <c r="G99" s="7"/>
      <c r="H99" s="19" t="s">
        <v>0</v>
      </c>
      <c r="I99" s="7"/>
      <c r="J99" s="7"/>
      <c r="K99" s="7"/>
      <c r="L99" s="7"/>
      <c r="M99" s="10"/>
    </row>
    <row r="100" spans="1:13" s="5" customFormat="1" ht="14.25" customHeight="1">
      <c r="A100" s="14"/>
      <c r="B100" s="10"/>
      <c r="C100" s="19"/>
      <c r="D100" s="19"/>
      <c r="E100" s="19"/>
      <c r="F100" s="7"/>
      <c r="G100" s="7"/>
      <c r="H100" s="19"/>
      <c r="I100" s="7"/>
      <c r="J100" s="7"/>
      <c r="K100" s="7"/>
      <c r="L100" s="7"/>
      <c r="M100" s="10"/>
    </row>
    <row r="101" spans="1:13" s="5" customFormat="1" ht="18" customHeight="1">
      <c r="A101" s="8" t="s">
        <v>78</v>
      </c>
      <c r="B101" s="20"/>
      <c r="C101" s="20">
        <f>SUM(C102:C113)</f>
        <v>315</v>
      </c>
      <c r="D101" s="20">
        <f>SUM(D102:D113)</f>
        <v>315</v>
      </c>
      <c r="E101" s="20">
        <f>SUM(E102:E113)</f>
        <v>200</v>
      </c>
      <c r="F101" s="20">
        <f>SUM(F102:F113)</f>
        <v>200</v>
      </c>
      <c r="G101" s="20"/>
      <c r="H101" s="20">
        <f>SUM(H102:H113)</f>
        <v>115</v>
      </c>
      <c r="I101" s="20">
        <f>SUM(I102:I113)</f>
        <v>115</v>
      </c>
      <c r="J101" s="20"/>
      <c r="K101" s="20"/>
      <c r="L101" s="7"/>
      <c r="M101" s="20">
        <f>SUM(M102:M113)</f>
        <v>10</v>
      </c>
    </row>
    <row r="102" spans="1:13" s="5" customFormat="1" ht="26.25" customHeight="1">
      <c r="A102" s="12" t="s">
        <v>79</v>
      </c>
      <c r="B102" s="19">
        <v>1151</v>
      </c>
      <c r="C102" s="19">
        <f t="shared" si="11"/>
        <v>15</v>
      </c>
      <c r="D102" s="19">
        <f t="shared" si="12"/>
        <v>15</v>
      </c>
      <c r="E102" s="19">
        <f t="shared" ref="E102:E113" si="14">SUM(F102+G102)</f>
        <v>8</v>
      </c>
      <c r="F102" s="7">
        <v>8</v>
      </c>
      <c r="G102" s="7"/>
      <c r="H102" s="19">
        <f t="shared" ref="H102:H113" si="15">SUM(I102+J102)</f>
        <v>7</v>
      </c>
      <c r="I102" s="7">
        <v>7</v>
      </c>
      <c r="J102" s="7"/>
      <c r="K102" s="7"/>
      <c r="L102" s="7"/>
      <c r="M102" s="10">
        <v>1</v>
      </c>
    </row>
    <row r="103" spans="1:13" s="5" customFormat="1">
      <c r="A103" s="12" t="s">
        <v>12</v>
      </c>
      <c r="B103" s="17">
        <v>1401</v>
      </c>
      <c r="C103" s="19">
        <f t="shared" si="11"/>
        <v>94</v>
      </c>
      <c r="D103" s="19">
        <f t="shared" si="12"/>
        <v>94</v>
      </c>
      <c r="E103" s="19">
        <f t="shared" si="14"/>
        <v>80</v>
      </c>
      <c r="F103" s="7">
        <v>80</v>
      </c>
      <c r="G103" s="7"/>
      <c r="H103" s="19">
        <f t="shared" si="15"/>
        <v>14</v>
      </c>
      <c r="I103" s="7">
        <v>14</v>
      </c>
      <c r="J103" s="7"/>
      <c r="K103" s="7"/>
      <c r="L103" s="7"/>
      <c r="M103" s="10">
        <v>4</v>
      </c>
    </row>
    <row r="104" spans="1:13" s="5" customFormat="1">
      <c r="A104" s="12" t="s">
        <v>13</v>
      </c>
      <c r="B104" s="17">
        <v>1402</v>
      </c>
      <c r="C104" s="19">
        <f t="shared" si="11"/>
        <v>12</v>
      </c>
      <c r="D104" s="19">
        <f t="shared" si="12"/>
        <v>12</v>
      </c>
      <c r="E104" s="19">
        <f t="shared" si="14"/>
        <v>5</v>
      </c>
      <c r="F104" s="7">
        <v>5</v>
      </c>
      <c r="G104" s="7"/>
      <c r="H104" s="19">
        <f t="shared" si="15"/>
        <v>7</v>
      </c>
      <c r="I104" s="7">
        <v>7</v>
      </c>
      <c r="J104" s="7"/>
      <c r="K104" s="7"/>
      <c r="L104" s="7"/>
      <c r="M104" s="10"/>
    </row>
    <row r="105" spans="1:13" s="5" customFormat="1">
      <c r="A105" s="12" t="s">
        <v>14</v>
      </c>
      <c r="B105" s="17">
        <v>1403</v>
      </c>
      <c r="C105" s="19">
        <f t="shared" si="11"/>
        <v>22</v>
      </c>
      <c r="D105" s="19">
        <f t="shared" si="12"/>
        <v>22</v>
      </c>
      <c r="E105" s="19">
        <f t="shared" si="14"/>
        <v>13</v>
      </c>
      <c r="F105" s="7">
        <v>13</v>
      </c>
      <c r="G105" s="7"/>
      <c r="H105" s="19">
        <f t="shared" si="15"/>
        <v>9</v>
      </c>
      <c r="I105" s="7">
        <v>9</v>
      </c>
      <c r="J105" s="7"/>
      <c r="K105" s="7"/>
      <c r="L105" s="7"/>
      <c r="M105" s="10">
        <v>1</v>
      </c>
    </row>
    <row r="106" spans="1:13" s="5" customFormat="1">
      <c r="A106" s="12" t="s">
        <v>80</v>
      </c>
      <c r="B106" s="17">
        <v>1405</v>
      </c>
      <c r="C106" s="19">
        <f t="shared" si="11"/>
        <v>5</v>
      </c>
      <c r="D106" s="19">
        <f t="shared" si="12"/>
        <v>5</v>
      </c>
      <c r="E106" s="19">
        <f t="shared" si="14"/>
        <v>5</v>
      </c>
      <c r="F106" s="7">
        <v>5</v>
      </c>
      <c r="G106" s="7"/>
      <c r="H106" s="19"/>
      <c r="I106" s="7"/>
      <c r="J106" s="7"/>
      <c r="K106" s="7"/>
      <c r="L106" s="7"/>
      <c r="M106" s="10"/>
    </row>
    <row r="107" spans="1:13" s="5" customFormat="1">
      <c r="A107" s="14" t="s">
        <v>81</v>
      </c>
      <c r="B107" s="17">
        <v>1451</v>
      </c>
      <c r="C107" s="19">
        <f t="shared" si="11"/>
        <v>10</v>
      </c>
      <c r="D107" s="19">
        <f t="shared" si="12"/>
        <v>10</v>
      </c>
      <c r="E107" s="19">
        <f t="shared" si="14"/>
        <v>10</v>
      </c>
      <c r="F107" s="7">
        <v>10</v>
      </c>
      <c r="G107" s="7"/>
      <c r="H107" s="19"/>
      <c r="I107" s="7"/>
      <c r="J107" s="7"/>
      <c r="K107" s="7"/>
      <c r="L107" s="7"/>
      <c r="M107" s="10"/>
    </row>
    <row r="108" spans="1:13" s="5" customFormat="1">
      <c r="A108" s="12" t="s">
        <v>15</v>
      </c>
      <c r="B108" s="17">
        <v>1503</v>
      </c>
      <c r="C108" s="19">
        <f t="shared" si="11"/>
        <v>60</v>
      </c>
      <c r="D108" s="19">
        <f t="shared" si="12"/>
        <v>60</v>
      </c>
      <c r="E108" s="19">
        <f t="shared" si="14"/>
        <v>30</v>
      </c>
      <c r="F108" s="7">
        <v>30</v>
      </c>
      <c r="G108" s="7"/>
      <c r="H108" s="19">
        <f t="shared" si="15"/>
        <v>30</v>
      </c>
      <c r="I108" s="7">
        <v>30</v>
      </c>
      <c r="J108" s="7"/>
      <c r="K108" s="7"/>
      <c r="L108" s="7"/>
      <c r="M108" s="10">
        <v>1</v>
      </c>
    </row>
    <row r="109" spans="1:13" s="5" customFormat="1">
      <c r="A109" s="12" t="s">
        <v>82</v>
      </c>
      <c r="B109" s="17">
        <v>1601</v>
      </c>
      <c r="C109" s="19">
        <f t="shared" si="11"/>
        <v>30</v>
      </c>
      <c r="D109" s="19">
        <f t="shared" si="12"/>
        <v>30</v>
      </c>
      <c r="E109" s="19">
        <f t="shared" si="14"/>
        <v>18</v>
      </c>
      <c r="F109" s="7">
        <v>18</v>
      </c>
      <c r="G109" s="7"/>
      <c r="H109" s="19">
        <f t="shared" si="15"/>
        <v>12</v>
      </c>
      <c r="I109" s="7">
        <v>12</v>
      </c>
      <c r="J109" s="7"/>
      <c r="K109" s="7"/>
      <c r="L109" s="7"/>
      <c r="M109" s="10">
        <v>1</v>
      </c>
    </row>
    <row r="110" spans="1:13" s="5" customFormat="1">
      <c r="A110" s="14" t="s">
        <v>83</v>
      </c>
      <c r="B110" s="17">
        <v>1602</v>
      </c>
      <c r="C110" s="19">
        <f t="shared" si="11"/>
        <v>13</v>
      </c>
      <c r="D110" s="19">
        <f t="shared" si="12"/>
        <v>13</v>
      </c>
      <c r="E110" s="19">
        <f t="shared" si="14"/>
        <v>8</v>
      </c>
      <c r="F110" s="7">
        <v>8</v>
      </c>
      <c r="G110" s="7"/>
      <c r="H110" s="19">
        <f t="shared" si="15"/>
        <v>5</v>
      </c>
      <c r="I110" s="7">
        <v>5</v>
      </c>
      <c r="J110" s="7"/>
      <c r="K110" s="7"/>
      <c r="L110" s="7"/>
      <c r="M110" s="10">
        <v>1</v>
      </c>
    </row>
    <row r="111" spans="1:13" s="5" customFormat="1">
      <c r="A111" s="12" t="s">
        <v>84</v>
      </c>
      <c r="B111" s="17">
        <v>1603</v>
      </c>
      <c r="C111" s="19">
        <f t="shared" si="11"/>
        <v>18</v>
      </c>
      <c r="D111" s="19">
        <f t="shared" si="12"/>
        <v>18</v>
      </c>
      <c r="E111" s="19">
        <f t="shared" si="14"/>
        <v>10</v>
      </c>
      <c r="F111" s="7">
        <v>10</v>
      </c>
      <c r="G111" s="7"/>
      <c r="H111" s="19">
        <f t="shared" si="15"/>
        <v>8</v>
      </c>
      <c r="I111" s="7">
        <v>8</v>
      </c>
      <c r="J111" s="7"/>
      <c r="K111" s="7"/>
      <c r="L111" s="7"/>
      <c r="M111" s="10">
        <v>1</v>
      </c>
    </row>
    <row r="112" spans="1:13" s="5" customFormat="1">
      <c r="A112" s="12" t="s">
        <v>21</v>
      </c>
      <c r="B112" s="13">
        <v>1892</v>
      </c>
      <c r="C112" s="19">
        <f t="shared" si="11"/>
        <v>18</v>
      </c>
      <c r="D112" s="19">
        <f t="shared" si="12"/>
        <v>18</v>
      </c>
      <c r="E112" s="19">
        <f t="shared" si="14"/>
        <v>8</v>
      </c>
      <c r="F112" s="7">
        <v>8</v>
      </c>
      <c r="G112" s="7"/>
      <c r="H112" s="19">
        <f t="shared" si="15"/>
        <v>10</v>
      </c>
      <c r="I112" s="7">
        <v>10</v>
      </c>
      <c r="J112" s="7"/>
      <c r="K112" s="7"/>
      <c r="L112" s="7"/>
      <c r="M112" s="10"/>
    </row>
    <row r="113" spans="1:13" s="5" customFormat="1">
      <c r="A113" s="29" t="s">
        <v>96</v>
      </c>
      <c r="B113" s="13">
        <v>1893</v>
      </c>
      <c r="C113" s="19">
        <f t="shared" si="11"/>
        <v>18</v>
      </c>
      <c r="D113" s="19">
        <f t="shared" si="12"/>
        <v>18</v>
      </c>
      <c r="E113" s="19">
        <f t="shared" si="14"/>
        <v>5</v>
      </c>
      <c r="F113" s="7">
        <v>5</v>
      </c>
      <c r="G113" s="7"/>
      <c r="H113" s="19">
        <f t="shared" si="15"/>
        <v>13</v>
      </c>
      <c r="I113" s="7">
        <v>13</v>
      </c>
      <c r="J113" s="7"/>
      <c r="K113" s="7"/>
      <c r="L113" s="7"/>
      <c r="M113" s="10"/>
    </row>
    <row r="114" spans="1:13" s="5" customFormat="1" ht="21" customHeight="1">
      <c r="A114" s="14"/>
      <c r="B114" s="10"/>
      <c r="C114" s="19"/>
      <c r="D114" s="19"/>
      <c r="E114" s="19"/>
      <c r="F114" s="7"/>
      <c r="G114" s="7"/>
      <c r="I114" s="7"/>
      <c r="J114" s="7"/>
      <c r="K114" s="7"/>
      <c r="L114" s="7"/>
      <c r="M114" s="10"/>
    </row>
    <row r="115" spans="1:13" s="5" customFormat="1" ht="15" customHeight="1">
      <c r="A115" s="11" t="s">
        <v>85</v>
      </c>
      <c r="B115" s="8"/>
      <c r="C115" s="20">
        <v>100</v>
      </c>
      <c r="D115" s="20">
        <v>100</v>
      </c>
      <c r="E115" s="20">
        <v>100</v>
      </c>
      <c r="F115" s="22"/>
      <c r="G115" s="20">
        <v>100</v>
      </c>
      <c r="H115" s="22"/>
      <c r="I115" s="22"/>
      <c r="J115" s="22"/>
      <c r="K115" s="22"/>
      <c r="L115" s="22"/>
      <c r="M115" s="20">
        <f>SUM(M116)</f>
        <v>5</v>
      </c>
    </row>
    <row r="116" spans="1:13" s="5" customFormat="1" ht="11.25" customHeight="1">
      <c r="A116" s="14" t="s">
        <v>97</v>
      </c>
      <c r="B116" s="10">
        <v>1004</v>
      </c>
      <c r="C116" s="19">
        <f>SUM(D116+L116)</f>
        <v>100</v>
      </c>
      <c r="D116" s="19">
        <v>100</v>
      </c>
      <c r="E116" s="19">
        <f>SUM(F116+G116)</f>
        <v>100</v>
      </c>
      <c r="F116" s="7"/>
      <c r="G116" s="7">
        <v>100</v>
      </c>
      <c r="I116" s="7"/>
      <c r="J116" s="7"/>
      <c r="K116" s="7"/>
      <c r="L116" s="7"/>
      <c r="M116" s="10">
        <v>5</v>
      </c>
    </row>
    <row r="117" spans="1:13">
      <c r="A117" s="14"/>
      <c r="B117" s="10"/>
      <c r="C117" s="10"/>
      <c r="D117" s="10"/>
      <c r="M117" s="4"/>
    </row>
    <row r="118" spans="1:13" customFormat="1"/>
    <row r="119" spans="1:13" customFormat="1"/>
    <row r="120" spans="1:13" customFormat="1"/>
    <row r="121" spans="1:13" customFormat="1"/>
    <row r="122" spans="1:13" customFormat="1"/>
    <row r="123" spans="1:13" customFormat="1"/>
    <row r="124" spans="1:13" customFormat="1"/>
    <row r="125" spans="1:13" customFormat="1"/>
    <row r="126" spans="1:13" customFormat="1"/>
    <row r="127" spans="1:13" customFormat="1"/>
    <row r="128" spans="1:13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</sheetData>
  <mergeCells count="20">
    <mergeCell ref="K1:M1"/>
    <mergeCell ref="J2:M2"/>
    <mergeCell ref="J3:M3"/>
    <mergeCell ref="A6:M6"/>
    <mergeCell ref="K7:M7"/>
    <mergeCell ref="A5:M5"/>
    <mergeCell ref="M8:M11"/>
    <mergeCell ref="D8:K8"/>
    <mergeCell ref="L8:L11"/>
    <mergeCell ref="K10:K11"/>
    <mergeCell ref="I10:J10"/>
    <mergeCell ref="D9:D11"/>
    <mergeCell ref="C8:C11"/>
    <mergeCell ref="A8:A11"/>
    <mergeCell ref="B8:B11"/>
    <mergeCell ref="H10:H11"/>
    <mergeCell ref="E10:E11"/>
    <mergeCell ref="F10:G10"/>
    <mergeCell ref="E9:G9"/>
    <mergeCell ref="H9:K9"/>
  </mergeCells>
  <phoneticPr fontId="0" type="noConversion"/>
  <pageMargins left="0.35433070900000002" right="0.25" top="0.393700787" bottom="0.393700787" header="6.4960630000000005E-2" footer="0.261811024"/>
  <pageSetup paperSize="9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" width="10.57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2015-06-17T11:42:14Z</cp:lastPrinted>
  <dcterms:created xsi:type="dcterms:W3CDTF">2001-02-27T13:52:15Z</dcterms:created>
  <dcterms:modified xsi:type="dcterms:W3CDTF">2015-10-08T13:35:46Z</dcterms:modified>
</cp:coreProperties>
</file>